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ЭО_2\Урусова\Прейскурант 2024\Подготовка нерегулируемые\4-Р.СИ 2024\"/>
    </mc:Choice>
  </mc:AlternateContent>
  <bookViews>
    <workbookView xWindow="0" yWindow="0" windowWidth="28800" windowHeight="12435" activeTab="1"/>
  </bookViews>
  <sheets>
    <sheet name="Общие указания" sheetId="3" r:id="rId1"/>
    <sheet name="Прейскурант 4-Р.СИ" sheetId="1" r:id="rId2"/>
    <sheet name="на удаление" sheetId="14" state="hidden" r:id="rId3"/>
    <sheet name="на введение" sheetId="15" state="hidden" r:id="rId4"/>
    <sheet name="2200" sheetId="5" state="hidden" r:id="rId5"/>
    <sheet name="4101-2" sheetId="11" state="hidden" r:id="rId6"/>
    <sheet name="4107" sheetId="6" state="hidden" r:id="rId7"/>
    <sheet name="4301" sheetId="7" state="hidden" r:id="rId8"/>
    <sheet name="4302" sheetId="12" state="hidden" r:id="rId9"/>
    <sheet name="4303" sheetId="16" state="hidden" r:id="rId10"/>
    <sheet name="4402" sheetId="8" state="hidden" r:id="rId11"/>
    <sheet name="4501" sheetId="9" state="hidden" r:id="rId12"/>
    <sheet name="4600" sheetId="10" state="hidden" r:id="rId13"/>
  </sheets>
  <definedNames>
    <definedName name="_xlnm._FilterDatabase" localSheetId="4" hidden="1">'2200'!$A$16:$G$18</definedName>
    <definedName name="_xlnm._FilterDatabase" localSheetId="5" hidden="1">'4101-2'!$A$16:$G$33</definedName>
    <definedName name="_xlnm._FilterDatabase" localSheetId="6" hidden="1">'4107'!$A$16:$G$22</definedName>
    <definedName name="_xlnm._FilterDatabase" localSheetId="7" hidden="1">'4301'!$A$16:$G$22</definedName>
    <definedName name="_xlnm._FilterDatabase" localSheetId="8" hidden="1">'4302'!$A$16:$G$33</definedName>
    <definedName name="_xlnm._FilterDatabase" localSheetId="9" hidden="1">'4303'!$A$16:$G$81</definedName>
    <definedName name="_xlnm._FilterDatabase" localSheetId="10" hidden="1">'4402'!$A$16:$G$23</definedName>
    <definedName name="_xlnm._FilterDatabase" localSheetId="11" hidden="1">'4501'!$A$16:$G$40</definedName>
    <definedName name="_xlnm._FilterDatabase" localSheetId="12" hidden="1">'4600'!$A$16:$G$20</definedName>
    <definedName name="_xlnm._FilterDatabase" localSheetId="1" hidden="1">'Прейскурант 4-Р.СИ'!$A$14:$E$178</definedName>
    <definedName name="_xlnm.Print_Titles" localSheetId="4">'2200'!$16:$18</definedName>
    <definedName name="_xlnm.Print_Titles" localSheetId="5">'4101-2'!$16:$18</definedName>
    <definedName name="_xlnm.Print_Titles" localSheetId="6">'4107'!$16:$18</definedName>
    <definedName name="_xlnm.Print_Titles" localSheetId="7">'4301'!$16:$18</definedName>
    <definedName name="_xlnm.Print_Titles" localSheetId="8">'4302'!$16:$18</definedName>
    <definedName name="_xlnm.Print_Titles" localSheetId="9">'4303'!$16:$18</definedName>
    <definedName name="_xlnm.Print_Titles" localSheetId="10">'4402'!$16:$18</definedName>
    <definedName name="_xlnm.Print_Titles" localSheetId="11">'4501'!$16:$18</definedName>
    <definedName name="_xlnm.Print_Titles" localSheetId="12">'4600'!$16:$18</definedName>
    <definedName name="_xlnm.Print_Titles" localSheetId="1">'Прейскурант 4-Р.СИ'!$14:$16</definedName>
  </definedNames>
  <calcPr calcId="152511"/>
</workbook>
</file>

<file path=xl/calcChain.xml><?xml version="1.0" encoding="utf-8"?>
<calcChain xmlns="http://schemas.openxmlformats.org/spreadsheetml/2006/main">
  <c r="F95" i="16" l="1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E81" i="16"/>
  <c r="F80" i="16"/>
  <c r="E80" i="16"/>
  <c r="F79" i="16"/>
  <c r="E79" i="16"/>
  <c r="F78" i="16"/>
  <c r="E78" i="16"/>
  <c r="F77" i="16"/>
  <c r="E77" i="16"/>
  <c r="F76" i="16"/>
  <c r="E76" i="16"/>
  <c r="F75" i="16"/>
  <c r="E75" i="16"/>
  <c r="F74" i="16"/>
  <c r="E74" i="16"/>
  <c r="F73" i="16"/>
  <c r="F72" i="16"/>
  <c r="E72" i="16" s="1"/>
  <c r="F71" i="16"/>
  <c r="E71" i="16" s="1"/>
  <c r="F70" i="16"/>
  <c r="E70" i="16" s="1"/>
  <c r="F69" i="16"/>
  <c r="E69" i="16" s="1"/>
  <c r="F68" i="16"/>
  <c r="E68" i="16" s="1"/>
  <c r="F67" i="16"/>
  <c r="E67" i="16" s="1"/>
  <c r="F66" i="16"/>
  <c r="E66" i="16" s="1"/>
  <c r="F63" i="16"/>
  <c r="E63" i="16" s="1"/>
  <c r="F62" i="16"/>
  <c r="E62" i="16" s="1"/>
  <c r="F61" i="16"/>
  <c r="E61" i="16" s="1"/>
  <c r="F60" i="16"/>
  <c r="E60" i="16" s="1"/>
  <c r="F59" i="16"/>
  <c r="E59" i="16" s="1"/>
  <c r="F58" i="16"/>
  <c r="E58" i="16" s="1"/>
  <c r="F57" i="16"/>
  <c r="E57" i="16" s="1"/>
  <c r="F55" i="16"/>
  <c r="E55" i="16" s="1"/>
  <c r="F54" i="16"/>
  <c r="E54" i="16" s="1"/>
  <c r="F53" i="16"/>
  <c r="E53" i="16" s="1"/>
  <c r="F52" i="16"/>
  <c r="E52" i="16" s="1"/>
  <c r="F51" i="16"/>
  <c r="E51" i="16" s="1"/>
  <c r="F49" i="16"/>
  <c r="F48" i="16"/>
  <c r="F47" i="16"/>
  <c r="F46" i="16"/>
  <c r="F41" i="16"/>
  <c r="F38" i="16"/>
  <c r="F37" i="16"/>
  <c r="F36" i="16"/>
  <c r="F35" i="16"/>
  <c r="F34" i="16"/>
  <c r="F33" i="16"/>
  <c r="F32" i="16"/>
  <c r="F29" i="16"/>
  <c r="F28" i="16"/>
  <c r="F27" i="16"/>
  <c r="F26" i="16"/>
  <c r="F25" i="16"/>
  <c r="F24" i="16"/>
  <c r="F23" i="16"/>
  <c r="F22" i="16"/>
  <c r="F21" i="16"/>
  <c r="F20" i="16"/>
  <c r="F4" i="14" l="1"/>
  <c r="F33" i="12" l="1"/>
  <c r="F32" i="12"/>
  <c r="F31" i="12"/>
  <c r="F30" i="12"/>
  <c r="F29" i="12"/>
  <c r="F27" i="12"/>
  <c r="F25" i="12"/>
  <c r="F24" i="12"/>
  <c r="F23" i="12"/>
  <c r="F22" i="12"/>
  <c r="F21" i="12"/>
  <c r="F20" i="12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20" i="10"/>
  <c r="F40" i="9"/>
  <c r="F39" i="9"/>
  <c r="F38" i="9"/>
  <c r="F37" i="9"/>
  <c r="F36" i="9"/>
  <c r="F35" i="9"/>
  <c r="F34" i="9"/>
  <c r="F33" i="9"/>
  <c r="F32" i="9"/>
  <c r="F30" i="9"/>
  <c r="F29" i="9"/>
  <c r="F28" i="9"/>
  <c r="F27" i="9"/>
  <c r="F26" i="9"/>
  <c r="F25" i="9"/>
  <c r="F24" i="9"/>
  <c r="F23" i="9"/>
  <c r="F22" i="9"/>
  <c r="F21" i="9"/>
  <c r="F20" i="9"/>
  <c r="F23" i="8"/>
  <c r="F22" i="8"/>
  <c r="F20" i="8"/>
  <c r="F22" i="7"/>
  <c r="F21" i="7"/>
  <c r="F20" i="7"/>
  <c r="F22" i="6"/>
  <c r="F21" i="6"/>
  <c r="F20" i="6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3" i="5"/>
  <c r="F21" i="5"/>
  <c r="F20" i="5"/>
</calcChain>
</file>

<file path=xl/sharedStrings.xml><?xml version="1.0" encoding="utf-8"?>
<sst xmlns="http://schemas.openxmlformats.org/spreadsheetml/2006/main" count="945" uniqueCount="287">
  <si>
    <t>Код</t>
  </si>
  <si>
    <t>Цена устанавливается договором</t>
  </si>
  <si>
    <t>позиции</t>
  </si>
  <si>
    <t xml:space="preserve">   ОБЩИЕ УКАЗАНИЯ</t>
  </si>
  <si>
    <t>Комментарий</t>
  </si>
  <si>
    <t>Наименование работ  (услуг)</t>
  </si>
  <si>
    <t xml:space="preserve">   </t>
  </si>
  <si>
    <t xml:space="preserve">                                                в соответствии с приказом</t>
  </si>
  <si>
    <t xml:space="preserve">                                                     У Т В Е Р Ж Д А Ю :</t>
  </si>
  <si>
    <t xml:space="preserve">                                                     ФБУ "УРАЛТЕСТ"</t>
  </si>
  <si>
    <t xml:space="preserve">    </t>
  </si>
  <si>
    <t>Ремонт нивелиров</t>
  </si>
  <si>
    <t>Ремонт теодолитов</t>
  </si>
  <si>
    <t>Ремонт электронных тахеометров</t>
  </si>
  <si>
    <t>Ремонт спутниковых навигационных систем</t>
  </si>
  <si>
    <t>Диагностика средств измерений</t>
  </si>
  <si>
    <t>Ремонт 1 категории</t>
  </si>
  <si>
    <t>Ремонт 2 категории</t>
  </si>
  <si>
    <t>Ремонт 3 категории</t>
  </si>
  <si>
    <t>Ремонт 1 категории(СКП измерения превышений &lt;0,7 мм)</t>
  </si>
  <si>
    <t>Ремонт 2 категории(СКП измерения превышений &lt;0,7 мм)</t>
  </si>
  <si>
    <t>Ремонт 3 категории(СКП измерения превышений &lt;0,7 мм)</t>
  </si>
  <si>
    <t>Ремонт 1 категории (СКП измерения углов ≤5 секунд)</t>
  </si>
  <si>
    <t>Ремонт 2 категории (СКП измерения углов ≤5 секунд)</t>
  </si>
  <si>
    <t>Ремонт 3 категории (СКП измерения углов ≤5 секунд)</t>
  </si>
  <si>
    <t>Ремонт 1 категории (СКП измерения углов &gt;5 секунд)</t>
  </si>
  <si>
    <t>Ремонт 2 категории (СКП измерения углов &gt;5 секунд)</t>
  </si>
  <si>
    <t>Ремонт 3 категории (СКП измерения углов &gt;5 секунд)</t>
  </si>
  <si>
    <t xml:space="preserve">    включается в счет дополнительно.</t>
  </si>
  <si>
    <t xml:space="preserve">        выполнение пользовательских калибровок; работы не подразумевают разбор прибора. </t>
  </si>
  <si>
    <t xml:space="preserve">     - ремонт 2 категории (средний ремонт): частичная разборка-сборка прибора, ремонт конструктивных элементов СИ (смазка, чистка),</t>
  </si>
  <si>
    <t>2. В цены не включена стоимость деталей и запасных частей для ремонта СИ. Стоимость деталей и запасных частей при необходимости</t>
  </si>
  <si>
    <t>3. Категория ремонта определяется по следующим критериям:</t>
  </si>
  <si>
    <t>4. Несколько однотипных работ, соответствующих одной категории ремонта, могут быть заменены на одну, более сложную категорию работ.</t>
  </si>
  <si>
    <t>5. В цены не включены дополнительные услуги, связанные с выездом к заказчику, транспортировкой СИ и т.п.</t>
  </si>
  <si>
    <t xml:space="preserve">       юстировка.</t>
  </si>
  <si>
    <t xml:space="preserve">     - ремонт 3 категории (капитальный ремонт): полная разборка-сборка прибора, замена конструктивных элементов СИ, юстировка.</t>
  </si>
  <si>
    <t>Любой тип СИ</t>
  </si>
  <si>
    <t>Диагностика нивелира</t>
  </si>
  <si>
    <t xml:space="preserve">Диагностика теодолита </t>
  </si>
  <si>
    <t>Диагностика электронного тахеометра</t>
  </si>
  <si>
    <t>Ремонт спутниковой навигационной системы</t>
  </si>
  <si>
    <t>Диагностика спутниковой навигационной системы</t>
  </si>
  <si>
    <t xml:space="preserve">     - ремонт 1 категории (мелкий ремонт): чистка оптических деталей, выполнение юстировки (оптические СИ), у электронных СИ </t>
  </si>
  <si>
    <t>Ремонт нивелира оптического без компенсатора (1 категории)</t>
  </si>
  <si>
    <t>Ремонт нивелира оптического без компенсатора (2 категории)</t>
  </si>
  <si>
    <t>Ремонт нивелира оптического без компенсатора (3 категории)</t>
  </si>
  <si>
    <t xml:space="preserve">Ремонт нивелира электронного (цифрового) </t>
  </si>
  <si>
    <t xml:space="preserve">Ремонт теодолита электронного </t>
  </si>
  <si>
    <t xml:space="preserve">Ремонт тахеометра электронного </t>
  </si>
  <si>
    <t xml:space="preserve">                          Начальник ПЭО                                         Н.С. Тимофеева</t>
  </si>
  <si>
    <t>Ремонт нивелира оптического с компенсатором (1 категории)</t>
  </si>
  <si>
    <t>Ремонт нивелира оптического с компенсатором (2 категории)</t>
  </si>
  <si>
    <t>Ремонт нивелира оптического с компенсатором (3 категории)</t>
  </si>
  <si>
    <t>Ремонт нивелира оптического высокоточного (1 категории)</t>
  </si>
  <si>
    <t>Ремонт нивелира оптического высокоточного (2 категории)</t>
  </si>
  <si>
    <t>Ремонт нивелира оптического высокоточного (3 категории)</t>
  </si>
  <si>
    <t>Ремонт нивелира электронного (цифрового) (1категории)</t>
  </si>
  <si>
    <t>Ремонт теодолита оптического высокоточного (1 категории)</t>
  </si>
  <si>
    <t>Ремонт теодолита оптического высокоточного (2 категории)</t>
  </si>
  <si>
    <t>Ремонт теодолита оптического высокоточного (3 категории)</t>
  </si>
  <si>
    <t>Ремонт теодолита оптического (1 категории)</t>
  </si>
  <si>
    <t>Ремонт теодолита оптического (2 категории)</t>
  </si>
  <si>
    <t>Ремонт теодолита оптического (3 категории)</t>
  </si>
  <si>
    <t>Ремонт теодолита электронного (1 категории)</t>
  </si>
  <si>
    <t>Ремонт тахеометра электронного (1 категории)</t>
  </si>
  <si>
    <t>6. В ценах не учтен налог на  добавленную стоимость (НДС).</t>
  </si>
  <si>
    <t>1.  Прейскурант разработан в соответствии с Методикой определения стоимости выполняемых работ и оказываемых услуг ФБУ "УРАЛТЕСТ".</t>
  </si>
  <si>
    <t>% увеличения</t>
  </si>
  <si>
    <t xml:space="preserve">                                                                    ___________Ю.М. Суханов</t>
  </si>
  <si>
    <t xml:space="preserve">                                                     Генеральный директор</t>
  </si>
  <si>
    <t xml:space="preserve">                                                Вводится с 01.01.2023 г.</t>
  </si>
  <si>
    <t xml:space="preserve">                                                от 09.12.2022г. № 356-од</t>
  </si>
  <si>
    <t>ПРЕЙСКУРАНТ  №  4 - Р.СИ - 23/1</t>
  </si>
  <si>
    <t>Прейскурант № 4-Р.СИ-23/1</t>
  </si>
  <si>
    <t xml:space="preserve">    НДС добавляется к ценам по действующей ставке (на 01.01.2022 г.20%).</t>
  </si>
  <si>
    <t>Настройка средств измерений</t>
  </si>
  <si>
    <t>Техническое обслуживание средств измерений</t>
  </si>
  <si>
    <t>Ремонт СИ</t>
  </si>
  <si>
    <t xml:space="preserve">Ремонт СИ </t>
  </si>
  <si>
    <t>Техническое обслуживание СИ</t>
  </si>
  <si>
    <t>Техническое обслуживание медицинской техники</t>
  </si>
  <si>
    <t>Ремонт медицинской техники</t>
  </si>
  <si>
    <t>Оформление акта ремонтопригодности СИ</t>
  </si>
  <si>
    <t>Ремонт глубиномера индикаторного</t>
  </si>
  <si>
    <t>Ремонт глубиномера микрометрического</t>
  </si>
  <si>
    <t>Ремонт индикатора часового типа ИЧ2, ИЧ5, ИЧ10</t>
  </si>
  <si>
    <t>Ремонт индикатора многооборотного МИЛ, МИГ2</t>
  </si>
  <si>
    <t>Ремонт линейки лекальной ЛД</t>
  </si>
  <si>
    <t>Ремонт линейки ШД</t>
  </si>
  <si>
    <t>Ремонт микрометров МК, МТ, МЛ, М3</t>
  </si>
  <si>
    <t>Ремонт мер установочных к микрометрам</t>
  </si>
  <si>
    <t>Ремонт мер установочных к нутромерам микрометрическим</t>
  </si>
  <si>
    <t>Ремонт микрометров рычажных МР, МРИ</t>
  </si>
  <si>
    <t>Ремонт меры длины концевой (1 шт.)</t>
  </si>
  <si>
    <t>восстановление номинального размера</t>
  </si>
  <si>
    <t>Ремонт нутромера микрометрического</t>
  </si>
  <si>
    <t>Ремонт нутромера индикаторного ЦД</t>
  </si>
  <si>
    <t>Ремонт скобы рычажной и индикаторной</t>
  </si>
  <si>
    <t>Ремонт скобы индикаторной</t>
  </si>
  <si>
    <t>Ремонт cтойки, штатива</t>
  </si>
  <si>
    <t>Ремонт уровня рамного и брускового</t>
  </si>
  <si>
    <t>Ремонт угольника поверочного всех типов</t>
  </si>
  <si>
    <t>Ремонт угломера всех типов</t>
  </si>
  <si>
    <t>Ремонт угловой меры (цена за угол)</t>
  </si>
  <si>
    <t>Ремонт штангенциркуля</t>
  </si>
  <si>
    <t>Ремонт штангенглубиномера</t>
  </si>
  <si>
    <t>Ремонт штангенрейсмаса</t>
  </si>
  <si>
    <t>Ремонт штангензубомера</t>
  </si>
  <si>
    <t>до 150мм</t>
  </si>
  <si>
    <t>до 400мм</t>
  </si>
  <si>
    <t>Цена договорная</t>
  </si>
  <si>
    <t>до 100мм</t>
  </si>
  <si>
    <t>100 до 600мм</t>
  </si>
  <si>
    <t>25 до 100мм</t>
  </si>
  <si>
    <t>до 1000мм</t>
  </si>
  <si>
    <t>50 до 175мм</t>
  </si>
  <si>
    <t>175 до 2500мм</t>
  </si>
  <si>
    <t>0,01 до 250мм</t>
  </si>
  <si>
    <t>до 250мм</t>
  </si>
  <si>
    <t>250 до 1000мм</t>
  </si>
  <si>
    <t>1000 до 2500мм</t>
  </si>
  <si>
    <t xml:space="preserve">Диагностика СИ ионизирующих излучений  </t>
  </si>
  <si>
    <t xml:space="preserve">Стоимость диагностики (Д) рассчитывается по формуле Д=Цп*10%, где  Цп - цена поверки. </t>
  </si>
  <si>
    <t xml:space="preserve">Диагностика СИ и других технических устройств </t>
  </si>
  <si>
    <t>Настройка СИ</t>
  </si>
  <si>
    <t>Настройка динамометров электронных всех типов</t>
  </si>
  <si>
    <t>Настройка весов крановых подвесных</t>
  </si>
  <si>
    <t>Техническое обслуживание механического секундомера</t>
  </si>
  <si>
    <t>Настройка механического секундомера</t>
  </si>
  <si>
    <t>Настройка граммометра часового типа</t>
  </si>
  <si>
    <t xml:space="preserve">Настройка термогигрометра </t>
  </si>
  <si>
    <t>За 1 канал. По согласованию с начальником отдела</t>
  </si>
  <si>
    <t>Настройка динамометрического предельного ключа</t>
  </si>
  <si>
    <t>Настройка газового ротаметра с диапазоном 0-20 л/мин</t>
  </si>
  <si>
    <t>Комплексная подготовка к поверке, включая техническое обслуживание и настройку, твердомеров портативных динамических и ультразвуковых всех низов</t>
  </si>
  <si>
    <t>За 1 датчик. При заказе данной услуги срок поверки 4 рабочих дня</t>
  </si>
  <si>
    <t>Настройка портативного виброкалибратора АТ01</t>
  </si>
  <si>
    <t>средств измерений ФБУ "УРАЛТЕСТ"</t>
  </si>
  <si>
    <t xml:space="preserve">на ремонт и техническое обслуживание </t>
  </si>
  <si>
    <t xml:space="preserve">                                                от 07.07.2023г. № 167-од</t>
  </si>
  <si>
    <t xml:space="preserve">                                                и изменением №1 к приказу </t>
  </si>
  <si>
    <t xml:space="preserve">                                                       "07" июля 2023 г.</t>
  </si>
  <si>
    <t>Диагностика газоанализатора</t>
  </si>
  <si>
    <t>Диагностика дымомера</t>
  </si>
  <si>
    <t>Диагностика измерителя светопропускания автомобильных стекол</t>
  </si>
  <si>
    <t>Диагностика анализатора паров этанола</t>
  </si>
  <si>
    <t>Диагностика лабораторного анализатора жидкости (рН-метр, кондуктометр, кислородомер)</t>
  </si>
  <si>
    <t>Диагностика фотометра, спектрофотометра</t>
  </si>
  <si>
    <t>Диагностика флюориметра</t>
  </si>
  <si>
    <t>Диагностика рефрактометра, сахариметра, поляриметра</t>
  </si>
  <si>
    <t>Диагностика измерителя артериального давления</t>
  </si>
  <si>
    <t>Диагностика оксиметра пульсового</t>
  </si>
  <si>
    <t>Диагностика газосигнализатора (течеискателя)</t>
  </si>
  <si>
    <t>Настройка аппарата испытания диэлектриков</t>
  </si>
  <si>
    <t>Тип СИ: АИД-70М, АИД-70Ц</t>
  </si>
  <si>
    <t>Техническое обслуживание аппарата испытания диэлектриков</t>
  </si>
  <si>
    <t>Замена трансформаторного масла блока высоковольтного аппарата испытания диэлектриков</t>
  </si>
  <si>
    <t>Тип СИ: АИД-70М, АИД-70Ц.
Включает определение величины пробивного напряжения трансформаторного масла генератора высоковольтного. При выявлении признаков старения (значение пробивного напряжения ниже уровня указанного в технической документации), масло может быть заменено силами ФБУ «УРАЛТЕСТ»</t>
  </si>
  <si>
    <t>Тип СИ: АИД-70М, АИД-70Ц.
Включает стоимость трансформаторного масла и определение величины пробивного напряжения с оформлением протокола испытаний</t>
  </si>
  <si>
    <t>Подготовка к поверке</t>
  </si>
  <si>
    <t>Комплексная подготовка к поверке анализатора ртути АГП-01, УКР-1, РА-915</t>
  </si>
  <si>
    <t>Комплексная подготовка к поверке газоанализатора выхлопа автотранспортных средств</t>
  </si>
  <si>
    <t>Комплексная подготовка к поверке анализатора растворенного кислорода</t>
  </si>
  <si>
    <t xml:space="preserve">Комплексная подготовка к поверке газоанализатора </t>
  </si>
  <si>
    <t xml:space="preserve">Комплексная подготовка к поверке газосигнализатора </t>
  </si>
  <si>
    <t>Подготовка к поверке контроллера измерительного ROC/FloBoss, мод.504 (проверка конфигурации, градуировка измерительных преобразователей, проведение технического обслуживания, калибровка измерительных каналов комплекса)</t>
  </si>
  <si>
    <t>Подготовка к поверке комплекса многониточного измерительного микропроцессорного Суперфлоу-ИЕ, Суперфлоу-IIЕТ (проверка конфигурации измерительных каналов комплекса)</t>
  </si>
  <si>
    <t>Подготовка к поверке комплекса многониточного измерительного микропроцессорного Суперфлоу-ИЕ, Суперфлоу-IIЕТ (проверка конфигурации, калибровка измерительных каналов комплекса, градуировка измерительных преобразователей, проведение технического обслуживания)</t>
  </si>
  <si>
    <t>140521</t>
  </si>
  <si>
    <t>Подготовка к поверке комплекса многониточного измерительного микропроцессорного Суперфлоу-ИЕ, Суперфлоу-IIЕТ (замена чувствительного элемента)</t>
  </si>
  <si>
    <t>140522</t>
  </si>
  <si>
    <t>Подготовка к поверке комплекса многониточного измерительного микропроцессорного Суперфлоу-ИЕ, Суперфлоу-IIЕТ (замена дисплея)</t>
  </si>
  <si>
    <t>Подготовка к поверке метроштока</t>
  </si>
  <si>
    <t>140533</t>
  </si>
  <si>
    <t>Подготовка к поверке счетчика газа ротационного RVG (до 250 м3/ч)</t>
  </si>
  <si>
    <t>140534</t>
  </si>
  <si>
    <t>Подготовка к поверке счетчика газа ротационного RVG (до 650 м3/ч)</t>
  </si>
  <si>
    <t>140535</t>
  </si>
  <si>
    <t>Подготовка к поверке счетчика газа турбинного TRZ, СГ16 (до 250 м3/ч)</t>
  </si>
  <si>
    <t>140536</t>
  </si>
  <si>
    <t>Подготовка к поверке счетчика газа турбинного TRZ, СГ16 (до 1000 м3/ч)</t>
  </si>
  <si>
    <t>140537</t>
  </si>
  <si>
    <t>Подготовка к поверке счетчика газа турбинного TZ/FLUXI (до 1000 м3/ч)</t>
  </si>
  <si>
    <t>140538</t>
  </si>
  <si>
    <t>Подготовка к поверке датчика расхода газа ДРГ.М (до 1000 м3/ч)</t>
  </si>
  <si>
    <t>140539</t>
  </si>
  <si>
    <t>Подготовка к поверке расходомера-счетчика вихревого ИРВИС-РС4-Пп</t>
  </si>
  <si>
    <t>140540</t>
  </si>
  <si>
    <t>Подготовка к поверке корректора объема газа ЕК86, ЕК87, ЕК88, TU90/Т, ЕК260, ЕК270, ТС210, ТС215, ТС220, ТС90</t>
  </si>
  <si>
    <t>Подготовка к поверке шумомера</t>
  </si>
  <si>
    <t>Подготовка к поверке шумомера-виброметра (с микрофоном и однокомпонентным вибропреобразователем)</t>
  </si>
  <si>
    <t>Подготовка к поверке шумомера-виброметра (с микрофоном и трехкомпонентным вибропреобразователем)</t>
  </si>
  <si>
    <t>Подготовка к поверке виброметра (с однокомпонентным вибропреобразователем)</t>
  </si>
  <si>
    <t>Подготовка к поверке виброметра (с трехкомпонентным вибропреобразователем)</t>
  </si>
  <si>
    <t>Комплексная подготовка к поверке люксметров, яркомеров и УФ-радиометров ТКА</t>
  </si>
  <si>
    <t>Подготовка к поверке крановых весов на специализированной площадке</t>
  </si>
  <si>
    <t>Комплексная подготовка к поверке манометра</t>
  </si>
  <si>
    <t>Подготовка к поверке аспиратора сильфонного АМ-5Е</t>
  </si>
  <si>
    <t>Подготовка к поверке прибора отбора проб воздуха</t>
  </si>
  <si>
    <t>Подготовка к поверке газового ротаметра с диапазоном 0-20 л/мин</t>
  </si>
  <si>
    <t xml:space="preserve">Комплексная подготовка к поверке локомотивного скоростемера </t>
  </si>
  <si>
    <t>Подготовка к поверке ТМ с диапазоном до 15000 дм3</t>
  </si>
  <si>
    <t>Подготовка к поверке ТМ с диапазоном свыше 15000 дм3</t>
  </si>
  <si>
    <t>Производитель АО НПЦ «Горноспасательные технологии»</t>
  </si>
  <si>
    <t>Тип СИ: ПА-300М, ПА-40М, ПА-20М</t>
  </si>
  <si>
    <t>Тип СИ: 3СЛ2М-150П</t>
  </si>
  <si>
    <t xml:space="preserve">Подготовка к поверке гири 50 кг М1 </t>
  </si>
  <si>
    <t xml:space="preserve">Подготовка к поверке гири 100 кг М1 </t>
  </si>
  <si>
    <t>Подготовка к поверке гири 200 кг М1</t>
  </si>
  <si>
    <t>Подготовка к поверке гири 300 кг М1</t>
  </si>
  <si>
    <t>Подготовка к поверке гири 500 кг М1</t>
  </si>
  <si>
    <t xml:space="preserve">Подготовка к поверке гири 1000 кг М1 </t>
  </si>
  <si>
    <t>Подготовка к поверке гири 2000 кг М1</t>
  </si>
  <si>
    <t xml:space="preserve">Подготовка к поверке мерника образцового М2Р-10 </t>
  </si>
  <si>
    <t xml:space="preserve">Подготовка к поверке мерника образцового М2Р-20 </t>
  </si>
  <si>
    <t xml:space="preserve">Комплексная подготовка сигнализатора СГГ-20 к поверке с заменой АКБ </t>
  </si>
  <si>
    <t xml:space="preserve">Комплексная подготовка сигнализатора СГГ-20 к поверке с заменой ЖКИ </t>
  </si>
  <si>
    <t>Комплексная подготовка сигнализатора СГГ-20, СГГ-20Микро к поверке с заменой ТКД</t>
  </si>
  <si>
    <t>Подготовка СИ к поверке</t>
  </si>
  <si>
    <t>Подготовка к поверке счетчика жидкости для нефтепродуктов</t>
  </si>
  <si>
    <t>Подготовка к поверке счетчиков воды и расходомеров жидкости</t>
  </si>
  <si>
    <t>Подготовка к поверке анализатора влажности</t>
  </si>
  <si>
    <t>Производитель «Sartorius» Ltd.; 
Тип СИ: МА 45, МА 100, МА 150</t>
  </si>
  <si>
    <t>Цена 2024 г. без НДС, руб.</t>
  </si>
  <si>
    <t>Цена 2023 г. без НДС, руб.</t>
  </si>
  <si>
    <t>Подразд.</t>
  </si>
  <si>
    <t>4303-1</t>
  </si>
  <si>
    <t>4303-2</t>
  </si>
  <si>
    <t>4101-1</t>
  </si>
  <si>
    <t>4302-2</t>
  </si>
  <si>
    <t xml:space="preserve">4302-3 </t>
  </si>
  <si>
    <t>4302-3</t>
  </si>
  <si>
    <t>4101-2</t>
  </si>
  <si>
    <t>4302-1</t>
  </si>
  <si>
    <t>Код позиции</t>
  </si>
  <si>
    <t>Брусок контрольный</t>
  </si>
  <si>
    <t>Компарирующее устройство</t>
  </si>
  <si>
    <t>Линейка контрольная КЛ</t>
  </si>
  <si>
    <t>Линейка ШД</t>
  </si>
  <si>
    <t>Меры длины концевые/шт</t>
  </si>
  <si>
    <t>от 0,1 до 0,5 мм (включительно)</t>
  </si>
  <si>
    <t>Меры длины концевые/шт. Притираемость</t>
  </si>
  <si>
    <t>от 100,1 до 500,0 мм</t>
  </si>
  <si>
    <t>Меры длины концевые/шт. Плоскопараллельность</t>
  </si>
  <si>
    <t>от 600 до 1000 мм</t>
  </si>
  <si>
    <t xml:space="preserve">Толщиномер индикаторный </t>
  </si>
  <si>
    <t>Линейка синусная</t>
  </si>
  <si>
    <t>Столик к оптиметрам</t>
  </si>
  <si>
    <t>Стоимость ремонта на 2024 год по договору подряда</t>
  </si>
  <si>
    <t>от 100 до 600мм</t>
  </si>
  <si>
    <t>от 25 до 100мм</t>
  </si>
  <si>
    <t>от 0,5 до 100,0 мм (включительно)</t>
  </si>
  <si>
    <t>до 1000 мм</t>
  </si>
  <si>
    <t>от 50 до 175 мм</t>
  </si>
  <si>
    <t>от 175 до 2500 мм</t>
  </si>
  <si>
    <t>от 0,01 до 250 мм</t>
  </si>
  <si>
    <t>до 100 мм</t>
  </si>
  <si>
    <t>до 250 мм</t>
  </si>
  <si>
    <t>от 250 до 1000 мм</t>
  </si>
  <si>
    <t>от 1000 до 2500 мм</t>
  </si>
  <si>
    <t>Ремонт бруска контрольного</t>
  </si>
  <si>
    <t>Ремонт компарирующего устройства</t>
  </si>
  <si>
    <t>Ремонт линейки контрольной КЛ</t>
  </si>
  <si>
    <t xml:space="preserve">Ремонт толщиномера индикаторного </t>
  </si>
  <si>
    <t>Ремонт линейки синусной</t>
  </si>
  <si>
    <t>Ремонт столика к оптиметрам</t>
  </si>
  <si>
    <t>За чел.ч 985,00 руб.</t>
  </si>
  <si>
    <t xml:space="preserve">Стоимость ремонта (Р) определяется по формуле Р = С х Тр + М  х 1,15,  где: С - средняя стоимость работы специалиста ФБУ"УРАЛТЕСТ": 1чел.ч -985,00 руб.; 1чел.дн. - 7 880,00 руб.; Тр -  трудоемкость ремонта, час (дн.); М  -  стоимость материалов и комплектующих, необходимых для ремонта; 1,15  - коэффициент, учитывающий плановую рентабельность.  </t>
  </si>
  <si>
    <t>Ремонт меры длины концевой/шт. Притираемость</t>
  </si>
  <si>
    <t>Ремонт меры длины концевой/шт</t>
  </si>
  <si>
    <t>Ремонт меры длины концевой/шт. Плоскопараллельность</t>
  </si>
  <si>
    <t>ввела в 1С, пометила на удаление</t>
  </si>
  <si>
    <t>ПРЕЙСКУРАНТ  №  4 - Р.СИ - 24/1</t>
  </si>
  <si>
    <t xml:space="preserve">                                                Вводится с 01.01.2024 г.</t>
  </si>
  <si>
    <t xml:space="preserve">                                                       "13" декабря 2023 г.</t>
  </si>
  <si>
    <t xml:space="preserve">                                                от 13.12.2023г. № 296-од</t>
  </si>
  <si>
    <t>от 400 до 600 мм</t>
  </si>
  <si>
    <t>до 400 мм</t>
  </si>
  <si>
    <t>от 100 до 500 мм</t>
  </si>
  <si>
    <t>от 500 до 1000 мм</t>
  </si>
  <si>
    <t>Подготовка к поверке расходомеров-счетчиков типов ИРВИС, ULTRAMAG и комплексов для измерения количества газа ULTRAMAG</t>
  </si>
  <si>
    <t>Подготовка к поверке (юстировка, сервисная калибровка) профиломера</t>
  </si>
  <si>
    <t>Ремонт принадлежностей для КМД</t>
  </si>
  <si>
    <t>Стоимость указана за 1 измерительный канал</t>
  </si>
  <si>
    <t>Настройка калибратора переменного тока Ресурс-К2, Ресурс-К2М</t>
  </si>
  <si>
    <t>Настройка проводится по предварительному согласованию с поверителем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</si>
</sst>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9" fontId="8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4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Fill="1"/>
    <xf numFmtId="4" fontId="3" fillId="0" borderId="1" xfId="0" applyNumberFormat="1" applyFont="1" applyFill="1" applyBorder="1" applyAlignment="1">
      <alignment wrapText="1"/>
    </xf>
    <xf numFmtId="4" fontId="3" fillId="0" borderId="0" xfId="0" applyNumberFormat="1" applyFont="1"/>
    <xf numFmtId="0" fontId="3" fillId="0" borderId="0" xfId="0" applyFont="1" applyFill="1" applyAlignment="1">
      <alignment horizontal="center"/>
    </xf>
    <xf numFmtId="4" fontId="3" fillId="0" borderId="1" xfId="0" applyNumberFormat="1" applyFont="1" applyFill="1" applyBorder="1" applyAlignment="1">
      <alignment horizontal="center" wrapText="1"/>
    </xf>
    <xf numFmtId="4" fontId="3" fillId="2" borderId="0" xfId="0" applyNumberFormat="1" applyFont="1" applyFill="1"/>
    <xf numFmtId="4" fontId="3" fillId="2" borderId="0" xfId="0" applyNumberFormat="1" applyFont="1" applyFill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/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4" fontId="2" fillId="0" borderId="5" xfId="2" applyNumberForma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" fontId="3" fillId="0" borderId="0" xfId="0" applyNumberFormat="1" applyFont="1" applyFill="1"/>
    <xf numFmtId="0" fontId="3" fillId="0" borderId="0" xfId="0" applyFont="1" applyFill="1" applyAlignment="1"/>
    <xf numFmtId="0" fontId="4" fillId="0" borderId="1" xfId="0" applyFont="1" applyFill="1" applyBorder="1" applyAlignment="1">
      <alignment wrapText="1"/>
    </xf>
    <xf numFmtId="2" fontId="3" fillId="0" borderId="0" xfId="0" applyNumberFormat="1" applyFont="1" applyFill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 applyAlignment="1">
      <alignment wrapText="1"/>
    </xf>
    <xf numFmtId="2" fontId="4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vertical="center" wrapText="1"/>
    </xf>
    <xf numFmtId="0" fontId="0" fillId="2" borderId="0" xfId="0" applyFill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1" fillId="0" borderId="5" xfId="3" applyFont="1" applyFill="1" applyBorder="1" applyAlignment="1">
      <alignment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4" fontId="3" fillId="3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4" fontId="3" fillId="4" borderId="1" xfId="0" applyNumberFormat="1" applyFont="1" applyFill="1" applyBorder="1" applyAlignment="1">
      <alignment horizontal="center" wrapText="1"/>
    </xf>
    <xf numFmtId="4" fontId="2" fillId="4" borderId="5" xfId="2" applyNumberFormat="1" applyFill="1" applyBorder="1" applyAlignment="1">
      <alignment wrapText="1"/>
    </xf>
    <xf numFmtId="0" fontId="4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/>
    <xf numFmtId="9" fontId="1" fillId="3" borderId="5" xfId="3" applyFont="1" applyFill="1" applyBorder="1" applyAlignment="1">
      <alignment wrapText="1"/>
    </xf>
    <xf numFmtId="0" fontId="3" fillId="3" borderId="0" xfId="0" applyFont="1" applyFill="1"/>
    <xf numFmtId="0" fontId="9" fillId="3" borderId="5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1" xfId="0" applyFont="1" applyBorder="1"/>
    <xf numFmtId="0" fontId="3" fillId="0" borderId="5" xfId="0" applyFont="1" applyFill="1" applyBorder="1" applyAlignment="1">
      <alignment wrapText="1"/>
    </xf>
    <xf numFmtId="4" fontId="1" fillId="0" borderId="5" xfId="4" applyNumberForma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3" fillId="0" borderId="5" xfId="0" applyFont="1" applyFill="1" applyBorder="1"/>
    <xf numFmtId="0" fontId="3" fillId="0" borderId="1" xfId="0" applyFont="1" applyFill="1" applyBorder="1"/>
    <xf numFmtId="0" fontId="9" fillId="0" borderId="5" xfId="0" applyFont="1" applyBorder="1" applyAlignment="1">
      <alignment horizontal="center" vertical="center" wrapText="1"/>
    </xf>
    <xf numFmtId="0" fontId="3" fillId="4" borderId="0" xfId="0" applyFont="1" applyFill="1"/>
    <xf numFmtId="0" fontId="3" fillId="4" borderId="5" xfId="0" applyFont="1" applyFill="1" applyBorder="1"/>
    <xf numFmtId="0" fontId="3" fillId="4" borderId="1" xfId="0" applyFont="1" applyFill="1" applyBorder="1"/>
    <xf numFmtId="4" fontId="1" fillId="4" borderId="5" xfId="4" applyNumberFormat="1" applyFill="1" applyBorder="1" applyAlignment="1">
      <alignment wrapText="1"/>
    </xf>
    <xf numFmtId="0" fontId="9" fillId="4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0" fillId="0" borderId="0" xfId="0" applyFill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0" fillId="2" borderId="0" xfId="0" applyFill="1" applyAlignment="1"/>
    <xf numFmtId="4" fontId="6" fillId="0" borderId="2" xfId="1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2 2" xfId="4"/>
    <cellStyle name="Обычный_Лист1" xfId="1"/>
    <cellStyle name="Процентный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showWhiteSpace="0" zoomScaleNormal="100" workbookViewId="0">
      <selection activeCell="A21" sqref="A21"/>
    </sheetView>
  </sheetViews>
  <sheetFormatPr defaultColWidth="9.140625" defaultRowHeight="15.75" x14ac:dyDescent="0.25"/>
  <cols>
    <col min="1" max="1" width="11" style="1" customWidth="1"/>
    <col min="2" max="9" width="9.140625" style="1"/>
    <col min="10" max="10" width="9.140625" style="1" customWidth="1"/>
    <col min="11" max="11" width="21.85546875" style="1" customWidth="1"/>
    <col min="12" max="16" width="9.140625" style="1"/>
    <col min="17" max="17" width="10.140625" style="1" customWidth="1"/>
    <col min="18" max="16384" width="9.140625" style="1"/>
  </cols>
  <sheetData>
    <row r="1" spans="1:7" x14ac:dyDescent="0.25">
      <c r="G1" s="1" t="s">
        <v>74</v>
      </c>
    </row>
    <row r="2" spans="1:7" x14ac:dyDescent="0.25">
      <c r="G2" s="1" t="s">
        <v>3</v>
      </c>
    </row>
    <row r="3" spans="1:7" x14ac:dyDescent="0.25">
      <c r="A3" s="4"/>
    </row>
    <row r="4" spans="1:7" x14ac:dyDescent="0.25">
      <c r="A4" s="1" t="s">
        <v>67</v>
      </c>
    </row>
    <row r="5" spans="1:7" x14ac:dyDescent="0.25">
      <c r="A5" s="11" t="s">
        <v>10</v>
      </c>
    </row>
    <row r="6" spans="1:7" x14ac:dyDescent="0.25">
      <c r="A6" s="1" t="s">
        <v>31</v>
      </c>
    </row>
    <row r="7" spans="1:7" x14ac:dyDescent="0.25">
      <c r="A7" s="1" t="s">
        <v>28</v>
      </c>
    </row>
    <row r="9" spans="1:7" x14ac:dyDescent="0.25">
      <c r="A9" s="1" t="s">
        <v>32</v>
      </c>
    </row>
    <row r="10" spans="1:7" x14ac:dyDescent="0.25">
      <c r="A10" s="1" t="s">
        <v>43</v>
      </c>
    </row>
    <row r="11" spans="1:7" x14ac:dyDescent="0.25">
      <c r="A11" s="1" t="s">
        <v>29</v>
      </c>
    </row>
    <row r="12" spans="1:7" x14ac:dyDescent="0.25">
      <c r="A12" s="1" t="s">
        <v>30</v>
      </c>
    </row>
    <row r="13" spans="1:7" x14ac:dyDescent="0.25">
      <c r="A13" s="1" t="s">
        <v>35</v>
      </c>
    </row>
    <row r="14" spans="1:7" x14ac:dyDescent="0.25">
      <c r="A14" s="1" t="s">
        <v>36</v>
      </c>
    </row>
    <row r="16" spans="1:7" x14ac:dyDescent="0.25">
      <c r="A16" s="1" t="s">
        <v>33</v>
      </c>
    </row>
    <row r="18" spans="1:2" x14ac:dyDescent="0.25">
      <c r="A18" s="1" t="s">
        <v>34</v>
      </c>
    </row>
    <row r="19" spans="1:2" x14ac:dyDescent="0.25">
      <c r="A19" s="11" t="s">
        <v>6</v>
      </c>
    </row>
    <row r="20" spans="1:2" x14ac:dyDescent="0.25">
      <c r="A20" s="1" t="s">
        <v>66</v>
      </c>
    </row>
    <row r="21" spans="1:2" x14ac:dyDescent="0.25">
      <c r="A21" s="1" t="s">
        <v>75</v>
      </c>
    </row>
    <row r="25" spans="1:2" x14ac:dyDescent="0.25">
      <c r="B25" s="1" t="s">
        <v>50</v>
      </c>
    </row>
    <row r="36" spans="1:3" x14ac:dyDescent="0.25">
      <c r="A36" s="2"/>
      <c r="C36" s="2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2" firstPageNumber="10" fitToHeight="0" orientation="landscape" useFirstPageNumber="1" r:id="rId1"/>
  <headerFooter alignWithMargins="0">
    <oddFooter>&amp;C3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20"/>
  <sheetViews>
    <sheetView showGridLines="0" showWhiteSpace="0" topLeftCell="A69" zoomScaleNormal="100" zoomScaleSheetLayoutView="85" workbookViewId="0">
      <selection activeCell="A2" sqref="A2:G2"/>
    </sheetView>
  </sheetViews>
  <sheetFormatPr defaultColWidth="9.140625" defaultRowHeight="15.75" x14ac:dyDescent="0.25"/>
  <cols>
    <col min="1" max="1" width="13.7109375" style="2" customWidth="1"/>
    <col min="2" max="2" width="69.5703125" style="17" customWidth="1"/>
    <col min="3" max="3" width="10.85546875" style="17" customWidth="1"/>
    <col min="4" max="6" width="14.140625" style="24" customWidth="1"/>
    <col min="7" max="7" width="58.7109375" style="3" customWidth="1"/>
    <col min="8" max="8" width="9.140625" style="1"/>
    <col min="9" max="9" width="33.7109375" style="96" customWidth="1"/>
    <col min="10" max="10" width="17.5703125" style="97" customWidth="1"/>
    <col min="11" max="16384" width="9.140625" style="1"/>
  </cols>
  <sheetData>
    <row r="1" spans="1:10" x14ac:dyDescent="0.25">
      <c r="A1" s="25"/>
      <c r="B1" s="39"/>
      <c r="C1" s="39"/>
      <c r="D1" s="27"/>
      <c r="E1" s="27"/>
      <c r="F1" s="27"/>
      <c r="G1" s="29" t="s">
        <v>8</v>
      </c>
    </row>
    <row r="2" spans="1:10" x14ac:dyDescent="0.25">
      <c r="A2" s="25"/>
      <c r="B2" s="39"/>
      <c r="C2" s="39"/>
      <c r="D2" s="27"/>
      <c r="E2" s="27"/>
      <c r="F2" s="27"/>
      <c r="G2" s="29" t="s">
        <v>70</v>
      </c>
    </row>
    <row r="3" spans="1:10" x14ac:dyDescent="0.25">
      <c r="A3" s="25"/>
      <c r="B3" s="39"/>
      <c r="C3" s="39"/>
      <c r="D3" s="27"/>
      <c r="E3" s="27"/>
      <c r="F3" s="27"/>
      <c r="G3" s="29" t="s">
        <v>9</v>
      </c>
    </row>
    <row r="4" spans="1:10" x14ac:dyDescent="0.25">
      <c r="A4" s="25"/>
      <c r="B4" s="39"/>
      <c r="C4" s="39"/>
      <c r="D4" s="27"/>
      <c r="E4" s="27"/>
      <c r="F4" s="27"/>
      <c r="G4" s="29"/>
    </row>
    <row r="5" spans="1:10" x14ac:dyDescent="0.25">
      <c r="A5" s="25"/>
      <c r="B5" s="39"/>
      <c r="C5" s="39"/>
      <c r="D5" s="27"/>
      <c r="E5" s="27"/>
      <c r="F5" s="27"/>
      <c r="G5" s="30" t="s">
        <v>69</v>
      </c>
    </row>
    <row r="6" spans="1:10" x14ac:dyDescent="0.25">
      <c r="A6" s="25"/>
      <c r="B6" s="39"/>
      <c r="C6" s="39"/>
      <c r="D6" s="27"/>
      <c r="E6" s="27"/>
      <c r="F6" s="27"/>
      <c r="G6" s="31" t="s">
        <v>142</v>
      </c>
    </row>
    <row r="7" spans="1:10" x14ac:dyDescent="0.25">
      <c r="A7" s="25"/>
      <c r="B7" s="39"/>
      <c r="C7" s="39"/>
      <c r="D7" s="78"/>
      <c r="E7" s="78"/>
      <c r="F7" s="78"/>
      <c r="G7" s="78"/>
    </row>
    <row r="8" spans="1:10" ht="20.25" customHeight="1" x14ac:dyDescent="0.25">
      <c r="A8" s="5"/>
      <c r="B8" s="122" t="s">
        <v>73</v>
      </c>
      <c r="C8" s="122"/>
      <c r="D8" s="123"/>
      <c r="E8" s="123"/>
      <c r="F8" s="123"/>
      <c r="G8" s="123"/>
    </row>
    <row r="9" spans="1:10" ht="20.25" customHeight="1" x14ac:dyDescent="0.25">
      <c r="A9" s="5"/>
      <c r="B9" s="122" t="s">
        <v>139</v>
      </c>
      <c r="C9" s="122"/>
      <c r="D9" s="123"/>
      <c r="E9" s="123"/>
      <c r="F9" s="123"/>
      <c r="G9" s="123"/>
    </row>
    <row r="10" spans="1:10" ht="20.25" customHeight="1" x14ac:dyDescent="0.25">
      <c r="A10" s="5"/>
      <c r="B10" s="122" t="s">
        <v>138</v>
      </c>
      <c r="C10" s="122"/>
      <c r="D10" s="123"/>
      <c r="E10" s="123"/>
      <c r="F10" s="123"/>
      <c r="G10" s="123"/>
    </row>
    <row r="11" spans="1:10" ht="16.5" customHeight="1" x14ac:dyDescent="0.25">
      <c r="A11" s="5"/>
      <c r="B11" s="40"/>
      <c r="C11" s="40"/>
      <c r="D11" s="78"/>
      <c r="E11" s="78"/>
      <c r="F11" s="78"/>
      <c r="G11" s="31" t="s">
        <v>71</v>
      </c>
    </row>
    <row r="12" spans="1:10" ht="16.5" customHeight="1" x14ac:dyDescent="0.25">
      <c r="A12" s="25"/>
      <c r="B12" s="39"/>
      <c r="C12" s="39"/>
      <c r="D12" s="27"/>
      <c r="E12" s="27"/>
      <c r="F12" s="27"/>
      <c r="G12" s="31" t="s">
        <v>7</v>
      </c>
    </row>
    <row r="13" spans="1:10" ht="16.5" customHeight="1" x14ac:dyDescent="0.25">
      <c r="A13" s="25"/>
      <c r="B13" s="39"/>
      <c r="C13" s="39"/>
      <c r="D13" s="27"/>
      <c r="E13" s="27"/>
      <c r="F13" s="27"/>
      <c r="G13" s="31" t="s">
        <v>72</v>
      </c>
    </row>
    <row r="14" spans="1:10" ht="16.5" customHeight="1" x14ac:dyDescent="0.25">
      <c r="A14" s="25"/>
      <c r="B14" s="39"/>
      <c r="C14" s="39"/>
      <c r="D14" s="27"/>
      <c r="E14" s="27"/>
      <c r="F14" s="27"/>
      <c r="G14" s="31" t="s">
        <v>141</v>
      </c>
    </row>
    <row r="15" spans="1:10" ht="16.5" customHeight="1" x14ac:dyDescent="0.25">
      <c r="A15" s="25"/>
      <c r="B15" s="39"/>
      <c r="C15" s="39"/>
      <c r="D15" s="28"/>
      <c r="E15" s="28"/>
      <c r="F15" s="28"/>
      <c r="G15" s="31" t="s">
        <v>140</v>
      </c>
    </row>
    <row r="16" spans="1:10" ht="15.75" customHeight="1" x14ac:dyDescent="0.25">
      <c r="A16" s="12" t="s">
        <v>0</v>
      </c>
      <c r="B16" s="41"/>
      <c r="C16" s="127" t="s">
        <v>226</v>
      </c>
      <c r="D16" s="124" t="s">
        <v>225</v>
      </c>
      <c r="E16" s="127" t="s">
        <v>68</v>
      </c>
      <c r="F16" s="124" t="s">
        <v>224</v>
      </c>
      <c r="G16" s="14"/>
      <c r="I16" s="130" t="s">
        <v>249</v>
      </c>
      <c r="J16" s="133" t="s">
        <v>68</v>
      </c>
    </row>
    <row r="17" spans="1:10" x14ac:dyDescent="0.25">
      <c r="A17" s="13" t="s">
        <v>2</v>
      </c>
      <c r="B17" s="42" t="s">
        <v>5</v>
      </c>
      <c r="C17" s="128"/>
      <c r="D17" s="125"/>
      <c r="E17" s="128"/>
      <c r="F17" s="125"/>
      <c r="G17" s="13" t="s">
        <v>4</v>
      </c>
      <c r="I17" s="131"/>
      <c r="J17" s="133"/>
    </row>
    <row r="18" spans="1:10" x14ac:dyDescent="0.25">
      <c r="A18" s="13"/>
      <c r="B18" s="42"/>
      <c r="C18" s="129"/>
      <c r="D18" s="126"/>
      <c r="E18" s="129"/>
      <c r="F18" s="126"/>
      <c r="G18" s="15"/>
      <c r="I18" s="132"/>
      <c r="J18" s="133"/>
    </row>
    <row r="19" spans="1:10" s="56" customFormat="1" x14ac:dyDescent="0.25">
      <c r="A19" s="57">
        <v>410000</v>
      </c>
      <c r="B19" s="62" t="s">
        <v>11</v>
      </c>
      <c r="C19" s="62"/>
      <c r="D19" s="26"/>
      <c r="E19" s="63"/>
      <c r="F19" s="23"/>
      <c r="G19" s="64"/>
      <c r="I19" s="98"/>
      <c r="J19" s="53"/>
    </row>
    <row r="20" spans="1:10" s="56" customFormat="1" ht="17.25" customHeight="1" x14ac:dyDescent="0.25">
      <c r="A20" s="79">
        <v>410001</v>
      </c>
      <c r="B20" s="53" t="s">
        <v>44</v>
      </c>
      <c r="C20" s="53" t="s">
        <v>228</v>
      </c>
      <c r="D20" s="26">
        <v>1076</v>
      </c>
      <c r="E20" s="99">
        <v>7.3</v>
      </c>
      <c r="F20" s="26">
        <f t="shared" ref="F20:F29" si="0">D20+ROUNDDOWN(D20*E20/100,0)</f>
        <v>1154</v>
      </c>
      <c r="G20" s="55" t="s">
        <v>16</v>
      </c>
      <c r="I20" s="98"/>
      <c r="J20" s="53"/>
    </row>
    <row r="21" spans="1:10" s="56" customFormat="1" ht="17.25" customHeight="1" x14ac:dyDescent="0.25">
      <c r="A21" s="79">
        <v>410002</v>
      </c>
      <c r="B21" s="53" t="s">
        <v>45</v>
      </c>
      <c r="C21" s="53" t="s">
        <v>228</v>
      </c>
      <c r="D21" s="26">
        <v>1619</v>
      </c>
      <c r="E21" s="99">
        <v>7.3</v>
      </c>
      <c r="F21" s="26">
        <f t="shared" si="0"/>
        <v>1737</v>
      </c>
      <c r="G21" s="55" t="s">
        <v>17</v>
      </c>
      <c r="I21" s="98"/>
      <c r="J21" s="53"/>
    </row>
    <row r="22" spans="1:10" s="56" customFormat="1" ht="17.25" customHeight="1" x14ac:dyDescent="0.25">
      <c r="A22" s="79">
        <v>410003</v>
      </c>
      <c r="B22" s="53" t="s">
        <v>46</v>
      </c>
      <c r="C22" s="53" t="s">
        <v>228</v>
      </c>
      <c r="D22" s="26">
        <v>2249</v>
      </c>
      <c r="E22" s="99">
        <v>7.3</v>
      </c>
      <c r="F22" s="26">
        <f t="shared" si="0"/>
        <v>2413</v>
      </c>
      <c r="G22" s="55" t="s">
        <v>18</v>
      </c>
      <c r="I22" s="98"/>
      <c r="J22" s="53"/>
    </row>
    <row r="23" spans="1:10" s="56" customFormat="1" ht="17.25" customHeight="1" x14ac:dyDescent="0.25">
      <c r="A23" s="79">
        <v>410004</v>
      </c>
      <c r="B23" s="53" t="s">
        <v>51</v>
      </c>
      <c r="C23" s="53" t="s">
        <v>228</v>
      </c>
      <c r="D23" s="26">
        <v>1318</v>
      </c>
      <c r="E23" s="99">
        <v>7.3</v>
      </c>
      <c r="F23" s="26">
        <f t="shared" si="0"/>
        <v>1414</v>
      </c>
      <c r="G23" s="55" t="s">
        <v>16</v>
      </c>
      <c r="I23" s="98"/>
      <c r="J23" s="53"/>
    </row>
    <row r="24" spans="1:10" s="56" customFormat="1" ht="17.25" customHeight="1" x14ac:dyDescent="0.25">
      <c r="A24" s="79">
        <v>410005</v>
      </c>
      <c r="B24" s="53" t="s">
        <v>52</v>
      </c>
      <c r="C24" s="53" t="s">
        <v>228</v>
      </c>
      <c r="D24" s="26">
        <v>2279</v>
      </c>
      <c r="E24" s="99">
        <v>7.3</v>
      </c>
      <c r="F24" s="26">
        <f t="shared" si="0"/>
        <v>2445</v>
      </c>
      <c r="G24" s="55" t="s">
        <v>17</v>
      </c>
      <c r="I24" s="98"/>
      <c r="J24" s="53"/>
    </row>
    <row r="25" spans="1:10" s="56" customFormat="1" ht="17.25" customHeight="1" x14ac:dyDescent="0.25">
      <c r="A25" s="79">
        <v>410006</v>
      </c>
      <c r="B25" s="53" t="s">
        <v>53</v>
      </c>
      <c r="C25" s="53" t="s">
        <v>228</v>
      </c>
      <c r="D25" s="26">
        <v>3627</v>
      </c>
      <c r="E25" s="99">
        <v>7.3</v>
      </c>
      <c r="F25" s="26">
        <f t="shared" si="0"/>
        <v>3891</v>
      </c>
      <c r="G25" s="55" t="s">
        <v>18</v>
      </c>
      <c r="I25" s="98"/>
      <c r="J25" s="53"/>
    </row>
    <row r="26" spans="1:10" s="56" customFormat="1" ht="17.25" customHeight="1" x14ac:dyDescent="0.25">
      <c r="A26" s="79">
        <v>410007</v>
      </c>
      <c r="B26" s="53" t="s">
        <v>54</v>
      </c>
      <c r="C26" s="53" t="s">
        <v>228</v>
      </c>
      <c r="D26" s="26">
        <v>2261</v>
      </c>
      <c r="E26" s="99">
        <v>7.3</v>
      </c>
      <c r="F26" s="26">
        <f t="shared" si="0"/>
        <v>2426</v>
      </c>
      <c r="G26" s="55" t="s">
        <v>19</v>
      </c>
      <c r="I26" s="98"/>
      <c r="J26" s="53"/>
    </row>
    <row r="27" spans="1:10" s="56" customFormat="1" ht="17.25" customHeight="1" x14ac:dyDescent="0.25">
      <c r="A27" s="79">
        <v>410008</v>
      </c>
      <c r="B27" s="53" t="s">
        <v>55</v>
      </c>
      <c r="C27" s="53" t="s">
        <v>228</v>
      </c>
      <c r="D27" s="26">
        <v>2638</v>
      </c>
      <c r="E27" s="99">
        <v>7.3</v>
      </c>
      <c r="F27" s="26">
        <f t="shared" si="0"/>
        <v>2830</v>
      </c>
      <c r="G27" s="55" t="s">
        <v>20</v>
      </c>
      <c r="I27" s="98"/>
      <c r="J27" s="53"/>
    </row>
    <row r="28" spans="1:10" s="56" customFormat="1" ht="17.25" customHeight="1" x14ac:dyDescent="0.25">
      <c r="A28" s="79">
        <v>410009</v>
      </c>
      <c r="B28" s="53" t="s">
        <v>56</v>
      </c>
      <c r="C28" s="53" t="s">
        <v>228</v>
      </c>
      <c r="D28" s="26">
        <v>3665</v>
      </c>
      <c r="E28" s="99">
        <v>7.3</v>
      </c>
      <c r="F28" s="26">
        <f t="shared" si="0"/>
        <v>3932</v>
      </c>
      <c r="G28" s="55" t="s">
        <v>21</v>
      </c>
      <c r="I28" s="98"/>
      <c r="J28" s="53"/>
    </row>
    <row r="29" spans="1:10" s="56" customFormat="1" ht="17.25" customHeight="1" x14ac:dyDescent="0.25">
      <c r="A29" s="79">
        <v>410010</v>
      </c>
      <c r="B29" s="53" t="s">
        <v>57</v>
      </c>
      <c r="C29" s="53" t="s">
        <v>228</v>
      </c>
      <c r="D29" s="26">
        <v>2399</v>
      </c>
      <c r="E29" s="99">
        <v>7.3</v>
      </c>
      <c r="F29" s="26">
        <f t="shared" si="0"/>
        <v>2574</v>
      </c>
      <c r="G29" s="55" t="s">
        <v>16</v>
      </c>
      <c r="I29" s="98"/>
      <c r="J29" s="53"/>
    </row>
    <row r="30" spans="1:10" s="56" customFormat="1" ht="17.25" customHeight="1" x14ac:dyDescent="0.25">
      <c r="A30" s="79">
        <v>410011</v>
      </c>
      <c r="B30" s="53" t="s">
        <v>47</v>
      </c>
      <c r="C30" s="53" t="s">
        <v>228</v>
      </c>
      <c r="D30" s="26"/>
      <c r="E30" s="26"/>
      <c r="F30" s="26"/>
      <c r="G30" s="55" t="s">
        <v>1</v>
      </c>
      <c r="I30" s="98"/>
      <c r="J30" s="53"/>
    </row>
    <row r="31" spans="1:10" s="56" customFormat="1" ht="15" customHeight="1" x14ac:dyDescent="0.25">
      <c r="A31" s="57">
        <v>420000</v>
      </c>
      <c r="B31" s="58" t="s">
        <v>12</v>
      </c>
      <c r="C31" s="58"/>
      <c r="D31" s="26"/>
      <c r="E31" s="26"/>
      <c r="F31" s="26"/>
      <c r="G31" s="65"/>
      <c r="I31" s="98"/>
      <c r="J31" s="53"/>
    </row>
    <row r="32" spans="1:10" s="56" customFormat="1" x14ac:dyDescent="0.25">
      <c r="A32" s="79">
        <v>420001</v>
      </c>
      <c r="B32" s="53" t="s">
        <v>58</v>
      </c>
      <c r="C32" s="53" t="s">
        <v>228</v>
      </c>
      <c r="D32" s="26">
        <v>1884</v>
      </c>
      <c r="E32" s="99">
        <v>7.3</v>
      </c>
      <c r="F32" s="26">
        <f t="shared" ref="F32:F38" si="1">D32+ROUNDDOWN(D32*E32/100,0)</f>
        <v>2021</v>
      </c>
      <c r="G32" s="55" t="s">
        <v>22</v>
      </c>
      <c r="I32" s="98"/>
      <c r="J32" s="53"/>
    </row>
    <row r="33" spans="1:10" s="56" customFormat="1" x14ac:dyDescent="0.25">
      <c r="A33" s="79">
        <v>420002</v>
      </c>
      <c r="B33" s="53" t="s">
        <v>59</v>
      </c>
      <c r="C33" s="53" t="s">
        <v>228</v>
      </c>
      <c r="D33" s="26">
        <v>2999</v>
      </c>
      <c r="E33" s="99">
        <v>7.3</v>
      </c>
      <c r="F33" s="26">
        <f t="shared" si="1"/>
        <v>3217</v>
      </c>
      <c r="G33" s="55" t="s">
        <v>23</v>
      </c>
      <c r="I33" s="98"/>
      <c r="J33" s="53"/>
    </row>
    <row r="34" spans="1:10" s="56" customFormat="1" x14ac:dyDescent="0.25">
      <c r="A34" s="79">
        <v>420003</v>
      </c>
      <c r="B34" s="53" t="s">
        <v>60</v>
      </c>
      <c r="C34" s="53" t="s">
        <v>228</v>
      </c>
      <c r="D34" s="26">
        <v>3943</v>
      </c>
      <c r="E34" s="99">
        <v>7.3</v>
      </c>
      <c r="F34" s="26">
        <f t="shared" si="1"/>
        <v>4230</v>
      </c>
      <c r="G34" s="55" t="s">
        <v>24</v>
      </c>
      <c r="I34" s="98"/>
      <c r="J34" s="53"/>
    </row>
    <row r="35" spans="1:10" s="56" customFormat="1" ht="16.5" customHeight="1" x14ac:dyDescent="0.25">
      <c r="A35" s="79">
        <v>420004</v>
      </c>
      <c r="B35" s="53" t="s">
        <v>61</v>
      </c>
      <c r="C35" s="53" t="s">
        <v>228</v>
      </c>
      <c r="D35" s="26">
        <v>1284</v>
      </c>
      <c r="E35" s="99">
        <v>7.3</v>
      </c>
      <c r="F35" s="26">
        <f t="shared" si="1"/>
        <v>1377</v>
      </c>
      <c r="G35" s="55" t="s">
        <v>25</v>
      </c>
      <c r="I35" s="98"/>
      <c r="J35" s="53"/>
    </row>
    <row r="36" spans="1:10" s="56" customFormat="1" ht="16.5" customHeight="1" x14ac:dyDescent="0.25">
      <c r="A36" s="79">
        <v>420005</v>
      </c>
      <c r="B36" s="53" t="s">
        <v>62</v>
      </c>
      <c r="C36" s="53" t="s">
        <v>228</v>
      </c>
      <c r="D36" s="26">
        <v>2149</v>
      </c>
      <c r="E36" s="99">
        <v>7.3</v>
      </c>
      <c r="F36" s="26">
        <f t="shared" si="1"/>
        <v>2305</v>
      </c>
      <c r="G36" s="55" t="s">
        <v>26</v>
      </c>
      <c r="I36" s="98"/>
      <c r="J36" s="53"/>
    </row>
    <row r="37" spans="1:10" s="56" customFormat="1" ht="16.5" customHeight="1" x14ac:dyDescent="0.25">
      <c r="A37" s="79">
        <v>420006</v>
      </c>
      <c r="B37" s="53" t="s">
        <v>63</v>
      </c>
      <c r="C37" s="53" t="s">
        <v>228</v>
      </c>
      <c r="D37" s="26">
        <v>2879</v>
      </c>
      <c r="E37" s="99">
        <v>7.3</v>
      </c>
      <c r="F37" s="26">
        <f t="shared" si="1"/>
        <v>3089</v>
      </c>
      <c r="G37" s="66" t="s">
        <v>27</v>
      </c>
      <c r="I37" s="98"/>
      <c r="J37" s="53"/>
    </row>
    <row r="38" spans="1:10" s="56" customFormat="1" ht="16.5" customHeight="1" x14ac:dyDescent="0.25">
      <c r="A38" s="79">
        <v>420007</v>
      </c>
      <c r="B38" s="67" t="s">
        <v>64</v>
      </c>
      <c r="C38" s="67" t="s">
        <v>228</v>
      </c>
      <c r="D38" s="26">
        <v>2057</v>
      </c>
      <c r="E38" s="99">
        <v>7.3</v>
      </c>
      <c r="F38" s="26">
        <f t="shared" si="1"/>
        <v>2207</v>
      </c>
      <c r="G38" s="66" t="s">
        <v>16</v>
      </c>
      <c r="I38" s="98"/>
      <c r="J38" s="53"/>
    </row>
    <row r="39" spans="1:10" s="68" customFormat="1" ht="16.5" customHeight="1" x14ac:dyDescent="0.25">
      <c r="A39" s="79">
        <v>420008</v>
      </c>
      <c r="B39" s="53" t="s">
        <v>48</v>
      </c>
      <c r="C39" s="53" t="s">
        <v>228</v>
      </c>
      <c r="D39" s="26"/>
      <c r="E39" s="26"/>
      <c r="F39" s="26"/>
      <c r="G39" s="55" t="s">
        <v>1</v>
      </c>
      <c r="I39" s="98"/>
      <c r="J39" s="53"/>
    </row>
    <row r="40" spans="1:10" s="72" customFormat="1" ht="17.25" customHeight="1" x14ac:dyDescent="0.25">
      <c r="A40" s="69">
        <v>430000</v>
      </c>
      <c r="B40" s="70" t="s">
        <v>13</v>
      </c>
      <c r="C40" s="70"/>
      <c r="D40" s="26"/>
      <c r="E40" s="36"/>
      <c r="F40" s="36"/>
      <c r="G40" s="71"/>
      <c r="I40" s="100"/>
      <c r="J40" s="62"/>
    </row>
    <row r="41" spans="1:10" s="56" customFormat="1" ht="17.25" customHeight="1" x14ac:dyDescent="0.25">
      <c r="A41" s="79">
        <v>430001</v>
      </c>
      <c r="B41" s="53" t="s">
        <v>65</v>
      </c>
      <c r="C41" s="53" t="s">
        <v>228</v>
      </c>
      <c r="D41" s="26">
        <v>3258</v>
      </c>
      <c r="E41" s="99">
        <v>7.3</v>
      </c>
      <c r="F41" s="26">
        <f>D41+ROUNDDOWN(D41*E41/100,0)</f>
        <v>3495</v>
      </c>
      <c r="G41" s="55" t="s">
        <v>16</v>
      </c>
      <c r="I41" s="98"/>
      <c r="J41" s="53"/>
    </row>
    <row r="42" spans="1:10" s="56" customFormat="1" ht="17.25" customHeight="1" x14ac:dyDescent="0.25">
      <c r="A42" s="79">
        <v>430002</v>
      </c>
      <c r="B42" s="53" t="s">
        <v>49</v>
      </c>
      <c r="C42" s="53" t="s">
        <v>228</v>
      </c>
      <c r="D42" s="26"/>
      <c r="E42" s="26"/>
      <c r="F42" s="26"/>
      <c r="G42" s="55" t="s">
        <v>1</v>
      </c>
      <c r="I42" s="98"/>
      <c r="J42" s="53"/>
    </row>
    <row r="43" spans="1:10" s="72" customFormat="1" ht="17.25" customHeight="1" x14ac:dyDescent="0.25">
      <c r="A43" s="57">
        <v>440000</v>
      </c>
      <c r="B43" s="58" t="s">
        <v>14</v>
      </c>
      <c r="C43" s="58"/>
      <c r="D43" s="26"/>
      <c r="E43" s="26"/>
      <c r="F43" s="26"/>
      <c r="G43" s="73"/>
      <c r="I43" s="100"/>
      <c r="J43" s="62"/>
    </row>
    <row r="44" spans="1:10" s="56" customFormat="1" ht="17.25" customHeight="1" x14ac:dyDescent="0.25">
      <c r="A44" s="79">
        <v>440001</v>
      </c>
      <c r="B44" s="56" t="s">
        <v>41</v>
      </c>
      <c r="C44" s="53" t="s">
        <v>228</v>
      </c>
      <c r="D44" s="26"/>
      <c r="E44" s="26"/>
      <c r="F44" s="26"/>
      <c r="G44" s="55" t="s">
        <v>1</v>
      </c>
      <c r="I44" s="98"/>
      <c r="J44" s="53"/>
    </row>
    <row r="45" spans="1:10" s="72" customFormat="1" ht="17.25" customHeight="1" x14ac:dyDescent="0.25">
      <c r="A45" s="57">
        <v>450000</v>
      </c>
      <c r="B45" s="58" t="s">
        <v>15</v>
      </c>
      <c r="C45" s="58"/>
      <c r="D45" s="26"/>
      <c r="E45" s="26"/>
      <c r="F45" s="26"/>
      <c r="G45" s="59"/>
      <c r="I45" s="100"/>
      <c r="J45" s="62"/>
    </row>
    <row r="46" spans="1:10" s="56" customFormat="1" ht="17.25" customHeight="1" x14ac:dyDescent="0.25">
      <c r="A46" s="79">
        <v>450001</v>
      </c>
      <c r="B46" s="53" t="s">
        <v>38</v>
      </c>
      <c r="C46" s="53" t="s">
        <v>228</v>
      </c>
      <c r="D46" s="26">
        <v>597</v>
      </c>
      <c r="E46" s="99">
        <v>7.3</v>
      </c>
      <c r="F46" s="26">
        <f t="shared" ref="F46:F49" si="2">D46+ROUNDDOWN(D46*E46/100,0)</f>
        <v>640</v>
      </c>
      <c r="G46" s="55" t="s">
        <v>37</v>
      </c>
      <c r="I46" s="98"/>
      <c r="J46" s="53"/>
    </row>
    <row r="47" spans="1:10" s="56" customFormat="1" ht="17.25" customHeight="1" x14ac:dyDescent="0.25">
      <c r="A47" s="79">
        <v>450002</v>
      </c>
      <c r="B47" s="53" t="s">
        <v>39</v>
      </c>
      <c r="C47" s="53" t="s">
        <v>228</v>
      </c>
      <c r="D47" s="26">
        <v>1027</v>
      </c>
      <c r="E47" s="99">
        <v>7.3</v>
      </c>
      <c r="F47" s="26">
        <f t="shared" si="2"/>
        <v>1101</v>
      </c>
      <c r="G47" s="55" t="s">
        <v>37</v>
      </c>
      <c r="I47" s="98"/>
      <c r="J47" s="53"/>
    </row>
    <row r="48" spans="1:10" s="56" customFormat="1" ht="17.25" customHeight="1" x14ac:dyDescent="0.25">
      <c r="A48" s="79">
        <v>450003</v>
      </c>
      <c r="B48" s="53" t="s">
        <v>40</v>
      </c>
      <c r="C48" s="53" t="s">
        <v>228</v>
      </c>
      <c r="D48" s="26">
        <v>1542</v>
      </c>
      <c r="E48" s="99">
        <v>7.3</v>
      </c>
      <c r="F48" s="26">
        <f t="shared" si="2"/>
        <v>1654</v>
      </c>
      <c r="G48" s="55"/>
      <c r="I48" s="98"/>
      <c r="J48" s="53"/>
    </row>
    <row r="49" spans="1:10" s="56" customFormat="1" ht="17.25" customHeight="1" x14ac:dyDescent="0.25">
      <c r="A49" s="79">
        <v>450004</v>
      </c>
      <c r="B49" s="53" t="s">
        <v>42</v>
      </c>
      <c r="C49" s="53" t="s">
        <v>228</v>
      </c>
      <c r="D49" s="26">
        <v>1884</v>
      </c>
      <c r="E49" s="99">
        <v>7.3</v>
      </c>
      <c r="F49" s="26">
        <f t="shared" si="2"/>
        <v>2021</v>
      </c>
      <c r="G49" s="55"/>
      <c r="I49" s="98"/>
      <c r="J49" s="53"/>
    </row>
    <row r="50" spans="1:10" s="22" customFormat="1" x14ac:dyDescent="0.25">
      <c r="A50" s="57">
        <v>130000</v>
      </c>
      <c r="B50" s="58" t="s">
        <v>78</v>
      </c>
      <c r="C50" s="58"/>
      <c r="D50" s="26"/>
      <c r="E50" s="26"/>
      <c r="F50" s="26"/>
      <c r="G50" s="59"/>
      <c r="I50" s="101"/>
      <c r="J50" s="102"/>
    </row>
    <row r="51" spans="1:10" s="56" customFormat="1" x14ac:dyDescent="0.25">
      <c r="A51" s="79">
        <v>220101</v>
      </c>
      <c r="B51" s="53" t="s">
        <v>84</v>
      </c>
      <c r="C51" s="53" t="s">
        <v>227</v>
      </c>
      <c r="D51" s="26">
        <v>444</v>
      </c>
      <c r="E51" s="81">
        <f>F51/D51-1</f>
        <v>0.12162162162162171</v>
      </c>
      <c r="F51" s="26">
        <f>I51+ROUNDDOWN(I51*J51/100,0)</f>
        <v>498</v>
      </c>
      <c r="G51" s="55"/>
      <c r="I51" s="103">
        <v>415</v>
      </c>
      <c r="J51" s="53">
        <v>20</v>
      </c>
    </row>
    <row r="52" spans="1:10" s="56" customFormat="1" x14ac:dyDescent="0.25">
      <c r="A52" s="79">
        <v>220102</v>
      </c>
      <c r="B52" s="53" t="s">
        <v>85</v>
      </c>
      <c r="C52" s="53" t="s">
        <v>227</v>
      </c>
      <c r="D52" s="26">
        <v>804</v>
      </c>
      <c r="E52" s="81">
        <f t="shared" ref="E52:E63" si="3">F52/D52-1</f>
        <v>9.7014925373134275E-2</v>
      </c>
      <c r="F52" s="26">
        <f t="shared" ref="F52:F55" si="4">I52+ROUNDDOWN(I52*J52/100,0)</f>
        <v>882</v>
      </c>
      <c r="G52" s="55" t="s">
        <v>109</v>
      </c>
      <c r="I52" s="103">
        <v>735</v>
      </c>
      <c r="J52" s="53">
        <v>20</v>
      </c>
    </row>
    <row r="53" spans="1:10" s="56" customFormat="1" x14ac:dyDescent="0.25">
      <c r="A53" s="79">
        <v>220103</v>
      </c>
      <c r="B53" s="53" t="s">
        <v>86</v>
      </c>
      <c r="C53" s="53" t="s">
        <v>227</v>
      </c>
      <c r="D53" s="26">
        <v>864</v>
      </c>
      <c r="E53" s="81">
        <f t="shared" si="3"/>
        <v>0.10416666666666674</v>
      </c>
      <c r="F53" s="26">
        <f t="shared" si="4"/>
        <v>954</v>
      </c>
      <c r="G53" s="55"/>
      <c r="I53" s="103">
        <v>795</v>
      </c>
      <c r="J53" s="53">
        <v>20</v>
      </c>
    </row>
    <row r="54" spans="1:10" s="22" customFormat="1" x14ac:dyDescent="0.25">
      <c r="A54" s="79">
        <v>220104</v>
      </c>
      <c r="B54" s="53" t="s">
        <v>87</v>
      </c>
      <c r="C54" s="53" t="s">
        <v>227</v>
      </c>
      <c r="D54" s="26">
        <v>1020</v>
      </c>
      <c r="E54" s="81">
        <f t="shared" si="3"/>
        <v>9.4117647058823639E-2</v>
      </c>
      <c r="F54" s="26">
        <f t="shared" si="4"/>
        <v>1116</v>
      </c>
      <c r="G54" s="55"/>
      <c r="I54" s="103">
        <v>930</v>
      </c>
      <c r="J54" s="53">
        <v>20</v>
      </c>
    </row>
    <row r="55" spans="1:10" s="22" customFormat="1" x14ac:dyDescent="0.25">
      <c r="A55" s="79">
        <v>220105</v>
      </c>
      <c r="B55" s="53" t="s">
        <v>88</v>
      </c>
      <c r="C55" s="53" t="s">
        <v>227</v>
      </c>
      <c r="D55" s="26">
        <v>1200</v>
      </c>
      <c r="E55" s="81">
        <f t="shared" si="3"/>
        <v>0.10499999999999998</v>
      </c>
      <c r="F55" s="26">
        <f t="shared" si="4"/>
        <v>1326</v>
      </c>
      <c r="G55" s="55" t="s">
        <v>110</v>
      </c>
      <c r="I55" s="103">
        <v>1105</v>
      </c>
      <c r="J55" s="53">
        <v>20</v>
      </c>
    </row>
    <row r="56" spans="1:10" s="104" customFormat="1" ht="31.5" x14ac:dyDescent="0.25">
      <c r="A56" s="85">
        <v>220106</v>
      </c>
      <c r="B56" s="86" t="s">
        <v>89</v>
      </c>
      <c r="C56" s="87" t="s">
        <v>227</v>
      </c>
      <c r="D56" s="88" t="s">
        <v>111</v>
      </c>
      <c r="E56" s="88"/>
      <c r="F56" s="88"/>
      <c r="G56" s="86"/>
      <c r="I56" s="105"/>
      <c r="J56" s="106"/>
    </row>
    <row r="57" spans="1:10" s="22" customFormat="1" x14ac:dyDescent="0.25">
      <c r="A57" s="79">
        <v>220107</v>
      </c>
      <c r="B57" s="53" t="s">
        <v>90</v>
      </c>
      <c r="C57" s="53" t="s">
        <v>227</v>
      </c>
      <c r="D57" s="26">
        <v>936</v>
      </c>
      <c r="E57" s="81">
        <f t="shared" si="3"/>
        <v>8.9743589743589647E-2</v>
      </c>
      <c r="F57" s="26">
        <f t="shared" ref="F57:F63" si="5">I57+ROUNDDOWN(I57*J57/100,0)</f>
        <v>1020</v>
      </c>
      <c r="G57" s="55" t="s">
        <v>112</v>
      </c>
      <c r="I57" s="103">
        <v>850</v>
      </c>
      <c r="J57" s="53">
        <v>20</v>
      </c>
    </row>
    <row r="58" spans="1:10" s="22" customFormat="1" x14ac:dyDescent="0.25">
      <c r="A58" s="79">
        <v>220108</v>
      </c>
      <c r="B58" s="53" t="s">
        <v>90</v>
      </c>
      <c r="C58" s="53" t="s">
        <v>227</v>
      </c>
      <c r="D58" s="26">
        <v>1128</v>
      </c>
      <c r="E58" s="81">
        <f t="shared" si="3"/>
        <v>0.10106382978723394</v>
      </c>
      <c r="F58" s="26">
        <f t="shared" si="5"/>
        <v>1242</v>
      </c>
      <c r="G58" s="55" t="s">
        <v>250</v>
      </c>
      <c r="I58" s="103">
        <v>1035</v>
      </c>
      <c r="J58" s="53">
        <v>20</v>
      </c>
    </row>
    <row r="59" spans="1:10" s="22" customFormat="1" x14ac:dyDescent="0.25">
      <c r="A59" s="79">
        <v>220109</v>
      </c>
      <c r="B59" s="53" t="s">
        <v>91</v>
      </c>
      <c r="C59" s="53" t="s">
        <v>227</v>
      </c>
      <c r="D59" s="26">
        <v>288</v>
      </c>
      <c r="E59" s="81">
        <f t="shared" si="3"/>
        <v>1.5</v>
      </c>
      <c r="F59" s="26">
        <f t="shared" si="5"/>
        <v>720</v>
      </c>
      <c r="G59" s="55" t="s">
        <v>251</v>
      </c>
      <c r="I59" s="103">
        <v>600</v>
      </c>
      <c r="J59" s="53">
        <v>20</v>
      </c>
    </row>
    <row r="60" spans="1:10" s="22" customFormat="1" x14ac:dyDescent="0.25">
      <c r="A60" s="79">
        <v>220110</v>
      </c>
      <c r="B60" s="53" t="s">
        <v>91</v>
      </c>
      <c r="C60" s="53" t="s">
        <v>227</v>
      </c>
      <c r="D60" s="26">
        <v>336</v>
      </c>
      <c r="E60" s="81">
        <f t="shared" si="3"/>
        <v>1.1428571428571428</v>
      </c>
      <c r="F60" s="26">
        <f t="shared" si="5"/>
        <v>720</v>
      </c>
      <c r="G60" s="55" t="s">
        <v>250</v>
      </c>
      <c r="I60" s="103">
        <v>600</v>
      </c>
      <c r="J60" s="53">
        <v>20</v>
      </c>
    </row>
    <row r="61" spans="1:10" s="22" customFormat="1" x14ac:dyDescent="0.25">
      <c r="A61" s="79">
        <v>220111</v>
      </c>
      <c r="B61" s="53" t="s">
        <v>92</v>
      </c>
      <c r="C61" s="53" t="s">
        <v>227</v>
      </c>
      <c r="D61" s="26">
        <v>624</v>
      </c>
      <c r="E61" s="81">
        <f t="shared" si="3"/>
        <v>0.15384615384615374</v>
      </c>
      <c r="F61" s="26">
        <f t="shared" si="5"/>
        <v>720</v>
      </c>
      <c r="G61" s="55"/>
      <c r="I61" s="103">
        <v>600</v>
      </c>
      <c r="J61" s="53">
        <v>20</v>
      </c>
    </row>
    <row r="62" spans="1:10" s="22" customFormat="1" ht="17.25" customHeight="1" x14ac:dyDescent="0.25">
      <c r="A62" s="79">
        <v>220112</v>
      </c>
      <c r="B62" s="53" t="s">
        <v>93</v>
      </c>
      <c r="C62" s="53" t="s">
        <v>227</v>
      </c>
      <c r="D62" s="26">
        <v>1356</v>
      </c>
      <c r="E62" s="81">
        <f t="shared" si="3"/>
        <v>0.10619469026548667</v>
      </c>
      <c r="F62" s="26">
        <f t="shared" si="5"/>
        <v>1500</v>
      </c>
      <c r="G62" s="55"/>
      <c r="I62" s="103">
        <v>1250</v>
      </c>
      <c r="J62" s="53">
        <v>20</v>
      </c>
    </row>
    <row r="63" spans="1:10" s="22" customFormat="1" x14ac:dyDescent="0.25">
      <c r="A63" s="74">
        <v>220113</v>
      </c>
      <c r="B63" s="67" t="s">
        <v>94</v>
      </c>
      <c r="C63" s="53" t="s">
        <v>227</v>
      </c>
      <c r="D63" s="34">
        <v>300</v>
      </c>
      <c r="E63" s="81">
        <f t="shared" si="3"/>
        <v>8.0000000000000071E-2</v>
      </c>
      <c r="F63" s="26">
        <f t="shared" si="5"/>
        <v>324</v>
      </c>
      <c r="G63" s="55" t="s">
        <v>252</v>
      </c>
      <c r="I63" s="103">
        <v>270</v>
      </c>
      <c r="J63" s="53">
        <v>20</v>
      </c>
    </row>
    <row r="64" spans="1:10" s="22" customFormat="1" ht="17.25" customHeight="1" x14ac:dyDescent="0.25">
      <c r="A64" s="134">
        <v>220114</v>
      </c>
      <c r="B64" s="55" t="s">
        <v>94</v>
      </c>
      <c r="C64" s="53" t="s">
        <v>227</v>
      </c>
      <c r="D64" s="135" t="s">
        <v>111</v>
      </c>
      <c r="E64" s="50"/>
      <c r="F64" s="135" t="s">
        <v>111</v>
      </c>
      <c r="G64" s="120" t="s">
        <v>253</v>
      </c>
      <c r="I64" s="136" t="s">
        <v>111</v>
      </c>
      <c r="J64" s="102"/>
    </row>
    <row r="65" spans="1:10" s="22" customFormat="1" ht="15.75" customHeight="1" x14ac:dyDescent="0.25">
      <c r="A65" s="134"/>
      <c r="B65" s="53" t="s">
        <v>95</v>
      </c>
      <c r="C65" s="53" t="s">
        <v>227</v>
      </c>
      <c r="D65" s="135"/>
      <c r="E65" s="51"/>
      <c r="F65" s="135"/>
      <c r="G65" s="121"/>
      <c r="I65" s="136"/>
      <c r="J65" s="102"/>
    </row>
    <row r="66" spans="1:10" s="22" customFormat="1" x14ac:dyDescent="0.25">
      <c r="A66" s="75">
        <v>220115</v>
      </c>
      <c r="B66" s="76" t="s">
        <v>96</v>
      </c>
      <c r="C66" s="53" t="s">
        <v>227</v>
      </c>
      <c r="D66" s="36">
        <v>1176</v>
      </c>
      <c r="E66" s="81">
        <f t="shared" ref="E66:E81" si="6">F66/D66-1</f>
        <v>0.93877551020408156</v>
      </c>
      <c r="F66" s="26">
        <f t="shared" ref="F66:F72" si="7">I66+ROUNDDOWN(I66*J66/100,0)</f>
        <v>2280</v>
      </c>
      <c r="G66" s="77" t="s">
        <v>254</v>
      </c>
      <c r="I66" s="103">
        <v>1900</v>
      </c>
      <c r="J66" s="53">
        <v>20</v>
      </c>
    </row>
    <row r="67" spans="1:10" s="22" customFormat="1" x14ac:dyDescent="0.25">
      <c r="A67" s="79">
        <v>220116</v>
      </c>
      <c r="B67" s="53" t="s">
        <v>96</v>
      </c>
      <c r="C67" s="53" t="s">
        <v>227</v>
      </c>
      <c r="D67" s="26">
        <v>3456</v>
      </c>
      <c r="E67" s="81">
        <f t="shared" si="6"/>
        <v>0.66666666666666674</v>
      </c>
      <c r="F67" s="26">
        <f t="shared" si="7"/>
        <v>5760</v>
      </c>
      <c r="G67" s="55" t="s">
        <v>255</v>
      </c>
      <c r="I67" s="103">
        <v>4800</v>
      </c>
      <c r="J67" s="53">
        <v>20</v>
      </c>
    </row>
    <row r="68" spans="1:10" s="22" customFormat="1" x14ac:dyDescent="0.25">
      <c r="A68" s="79">
        <v>220117</v>
      </c>
      <c r="B68" s="53" t="s">
        <v>97</v>
      </c>
      <c r="C68" s="53" t="s">
        <v>227</v>
      </c>
      <c r="D68" s="26">
        <v>732</v>
      </c>
      <c r="E68" s="81">
        <f t="shared" si="6"/>
        <v>0.14754098360655732</v>
      </c>
      <c r="F68" s="26">
        <f t="shared" si="7"/>
        <v>840</v>
      </c>
      <c r="G68" s="55" t="s">
        <v>256</v>
      </c>
      <c r="I68" s="103">
        <v>700</v>
      </c>
      <c r="J68" s="53">
        <v>20</v>
      </c>
    </row>
    <row r="69" spans="1:10" s="22" customFormat="1" x14ac:dyDescent="0.25">
      <c r="A69" s="79">
        <v>220118</v>
      </c>
      <c r="B69" s="53" t="s">
        <v>98</v>
      </c>
      <c r="C69" s="53" t="s">
        <v>227</v>
      </c>
      <c r="D69" s="26">
        <v>1488</v>
      </c>
      <c r="E69" s="81">
        <f t="shared" si="6"/>
        <v>9.6774193548387011E-2</v>
      </c>
      <c r="F69" s="26">
        <f t="shared" si="7"/>
        <v>1632</v>
      </c>
      <c r="G69" s="55" t="s">
        <v>257</v>
      </c>
      <c r="I69" s="103">
        <v>1360</v>
      </c>
      <c r="J69" s="53">
        <v>20</v>
      </c>
    </row>
    <row r="70" spans="1:10" s="22" customFormat="1" x14ac:dyDescent="0.25">
      <c r="A70" s="79">
        <v>220119</v>
      </c>
      <c r="B70" s="53" t="s">
        <v>99</v>
      </c>
      <c r="C70" s="53" t="s">
        <v>227</v>
      </c>
      <c r="D70" s="26">
        <v>2268</v>
      </c>
      <c r="E70" s="81">
        <f t="shared" si="6"/>
        <v>0.10317460317460325</v>
      </c>
      <c r="F70" s="26">
        <f t="shared" si="7"/>
        <v>2502</v>
      </c>
      <c r="G70" s="55" t="s">
        <v>253</v>
      </c>
      <c r="I70" s="103">
        <v>2085</v>
      </c>
      <c r="J70" s="53">
        <v>20</v>
      </c>
    </row>
    <row r="71" spans="1:10" s="22" customFormat="1" x14ac:dyDescent="0.25">
      <c r="A71" s="79">
        <v>220120</v>
      </c>
      <c r="B71" s="53" t="s">
        <v>100</v>
      </c>
      <c r="C71" s="53" t="s">
        <v>227</v>
      </c>
      <c r="D71" s="26">
        <v>588</v>
      </c>
      <c r="E71" s="81">
        <f t="shared" si="6"/>
        <v>0.1020408163265305</v>
      </c>
      <c r="F71" s="26">
        <f t="shared" si="7"/>
        <v>648</v>
      </c>
      <c r="G71" s="55"/>
      <c r="I71" s="103">
        <v>540</v>
      </c>
      <c r="J71" s="53">
        <v>20</v>
      </c>
    </row>
    <row r="72" spans="1:10" s="22" customFormat="1" x14ac:dyDescent="0.25">
      <c r="A72" s="79">
        <v>220121</v>
      </c>
      <c r="B72" s="53" t="s">
        <v>101</v>
      </c>
      <c r="C72" s="53" t="s">
        <v>227</v>
      </c>
      <c r="D72" s="26">
        <v>2760</v>
      </c>
      <c r="E72" s="81">
        <f t="shared" si="6"/>
        <v>0.10000000000000009</v>
      </c>
      <c r="F72" s="26">
        <f t="shared" si="7"/>
        <v>3036</v>
      </c>
      <c r="G72" s="55"/>
      <c r="I72" s="103">
        <v>2530</v>
      </c>
      <c r="J72" s="53">
        <v>20</v>
      </c>
    </row>
    <row r="73" spans="1:10" s="104" customFormat="1" x14ac:dyDescent="0.25">
      <c r="A73" s="85">
        <v>220122</v>
      </c>
      <c r="B73" s="87" t="s">
        <v>102</v>
      </c>
      <c r="C73" s="87" t="s">
        <v>227</v>
      </c>
      <c r="D73" s="88">
        <v>1056</v>
      </c>
      <c r="E73" s="107"/>
      <c r="F73" s="88">
        <f t="shared" ref="F73" si="8">D73+ROUNDDOWN(D73*E73/100,0)</f>
        <v>1056</v>
      </c>
      <c r="G73" s="86"/>
      <c r="I73" s="108"/>
      <c r="J73" s="106"/>
    </row>
    <row r="74" spans="1:10" s="22" customFormat="1" x14ac:dyDescent="0.25">
      <c r="A74" s="79">
        <v>220123</v>
      </c>
      <c r="B74" s="53" t="s">
        <v>103</v>
      </c>
      <c r="C74" s="53" t="s">
        <v>227</v>
      </c>
      <c r="D74" s="26">
        <v>840</v>
      </c>
      <c r="E74" s="81">
        <f t="shared" si="6"/>
        <v>0.10000000000000009</v>
      </c>
      <c r="F74" s="26">
        <f t="shared" ref="F74:F95" si="9">I74+ROUNDDOWN(I74*J74/100,0)</f>
        <v>924</v>
      </c>
      <c r="G74" s="55"/>
      <c r="I74" s="103">
        <v>770</v>
      </c>
      <c r="J74" s="53">
        <v>20</v>
      </c>
    </row>
    <row r="75" spans="1:10" s="22" customFormat="1" x14ac:dyDescent="0.25">
      <c r="A75" s="79">
        <v>220124</v>
      </c>
      <c r="B75" s="53" t="s">
        <v>104</v>
      </c>
      <c r="C75" s="53" t="s">
        <v>227</v>
      </c>
      <c r="D75" s="26">
        <v>1380</v>
      </c>
      <c r="E75" s="81">
        <f t="shared" si="6"/>
        <v>0.14782608695652177</v>
      </c>
      <c r="F75" s="26">
        <f t="shared" si="9"/>
        <v>1584</v>
      </c>
      <c r="G75" s="55"/>
      <c r="I75" s="103">
        <v>1320</v>
      </c>
      <c r="J75" s="53">
        <v>20</v>
      </c>
    </row>
    <row r="76" spans="1:10" s="22" customFormat="1" x14ac:dyDescent="0.25">
      <c r="A76" s="79">
        <v>220125</v>
      </c>
      <c r="B76" s="53" t="s">
        <v>105</v>
      </c>
      <c r="C76" s="53" t="s">
        <v>227</v>
      </c>
      <c r="D76" s="26">
        <v>924</v>
      </c>
      <c r="E76" s="81">
        <f t="shared" si="6"/>
        <v>9.0909090909090828E-2</v>
      </c>
      <c r="F76" s="26">
        <f t="shared" si="9"/>
        <v>1008</v>
      </c>
      <c r="G76" s="55" t="s">
        <v>258</v>
      </c>
      <c r="I76" s="103">
        <v>840</v>
      </c>
      <c r="J76" s="53">
        <v>20</v>
      </c>
    </row>
    <row r="77" spans="1:10" s="22" customFormat="1" x14ac:dyDescent="0.25">
      <c r="A77" s="79">
        <v>220126</v>
      </c>
      <c r="B77" s="53" t="s">
        <v>105</v>
      </c>
      <c r="C77" s="53" t="s">
        <v>227</v>
      </c>
      <c r="D77" s="26">
        <v>1872</v>
      </c>
      <c r="E77" s="81">
        <f t="shared" si="6"/>
        <v>0.10576923076923084</v>
      </c>
      <c r="F77" s="26">
        <f t="shared" si="9"/>
        <v>2070</v>
      </c>
      <c r="G77" s="55" t="s">
        <v>259</v>
      </c>
      <c r="I77" s="103">
        <v>1725</v>
      </c>
      <c r="J77" s="53">
        <v>20</v>
      </c>
    </row>
    <row r="78" spans="1:10" s="22" customFormat="1" x14ac:dyDescent="0.25">
      <c r="A78" s="79">
        <v>220127</v>
      </c>
      <c r="B78" s="53" t="s">
        <v>105</v>
      </c>
      <c r="C78" s="53" t="s">
        <v>227</v>
      </c>
      <c r="D78" s="26">
        <v>2328</v>
      </c>
      <c r="E78" s="81">
        <f t="shared" si="6"/>
        <v>9.7938144329897003E-2</v>
      </c>
      <c r="F78" s="26">
        <f t="shared" si="9"/>
        <v>2556</v>
      </c>
      <c r="G78" s="55" t="s">
        <v>260</v>
      </c>
      <c r="I78" s="103">
        <v>2130</v>
      </c>
      <c r="J78" s="53">
        <v>20</v>
      </c>
    </row>
    <row r="79" spans="1:10" s="22" customFormat="1" x14ac:dyDescent="0.25">
      <c r="A79" s="79">
        <v>220128</v>
      </c>
      <c r="B79" s="53" t="s">
        <v>106</v>
      </c>
      <c r="C79" s="53" t="s">
        <v>227</v>
      </c>
      <c r="D79" s="26">
        <v>792</v>
      </c>
      <c r="E79" s="81">
        <f t="shared" si="6"/>
        <v>9.8484848484848397E-2</v>
      </c>
      <c r="F79" s="26">
        <f t="shared" si="9"/>
        <v>870</v>
      </c>
      <c r="G79" s="55"/>
      <c r="I79" s="103">
        <v>725</v>
      </c>
      <c r="J79" s="53">
        <v>20</v>
      </c>
    </row>
    <row r="80" spans="1:10" s="22" customFormat="1" x14ac:dyDescent="0.25">
      <c r="A80" s="79">
        <v>220129</v>
      </c>
      <c r="B80" s="53" t="s">
        <v>107</v>
      </c>
      <c r="C80" s="53" t="s">
        <v>227</v>
      </c>
      <c r="D80" s="26">
        <v>1020</v>
      </c>
      <c r="E80" s="81">
        <f t="shared" si="6"/>
        <v>0.14117647058823524</v>
      </c>
      <c r="F80" s="26">
        <f t="shared" si="9"/>
        <v>1164</v>
      </c>
      <c r="G80" s="55"/>
      <c r="I80" s="103">
        <v>970</v>
      </c>
      <c r="J80" s="53">
        <v>20</v>
      </c>
    </row>
    <row r="81" spans="1:11" s="22" customFormat="1" x14ac:dyDescent="0.25">
      <c r="A81" s="79">
        <v>220130</v>
      </c>
      <c r="B81" s="53" t="s">
        <v>108</v>
      </c>
      <c r="C81" s="53" t="s">
        <v>227</v>
      </c>
      <c r="D81" s="26">
        <v>912</v>
      </c>
      <c r="E81" s="81">
        <f t="shared" si="6"/>
        <v>0.15131578947368429</v>
      </c>
      <c r="F81" s="26">
        <f t="shared" si="9"/>
        <v>1050</v>
      </c>
      <c r="G81" s="55"/>
      <c r="I81" s="103">
        <v>875</v>
      </c>
      <c r="J81" s="53">
        <v>20</v>
      </c>
    </row>
    <row r="82" spans="1:11" s="94" customFormat="1" x14ac:dyDescent="0.25">
      <c r="A82" s="91"/>
      <c r="B82" s="83" t="s">
        <v>236</v>
      </c>
      <c r="C82" s="83" t="s">
        <v>227</v>
      </c>
      <c r="D82" s="92"/>
      <c r="E82" s="93"/>
      <c r="F82" s="84">
        <f t="shared" si="9"/>
        <v>36000</v>
      </c>
      <c r="G82" s="82"/>
      <c r="I82" s="95">
        <v>30000</v>
      </c>
      <c r="J82" s="83">
        <v>20</v>
      </c>
    </row>
    <row r="83" spans="1:11" s="94" customFormat="1" x14ac:dyDescent="0.25">
      <c r="A83" s="91"/>
      <c r="B83" s="83" t="s">
        <v>237</v>
      </c>
      <c r="C83" s="83" t="s">
        <v>227</v>
      </c>
      <c r="D83" s="92"/>
      <c r="E83" s="93"/>
      <c r="F83" s="84">
        <f t="shared" si="9"/>
        <v>18000</v>
      </c>
      <c r="G83" s="82"/>
      <c r="I83" s="95">
        <v>15000</v>
      </c>
      <c r="J83" s="83">
        <v>20</v>
      </c>
    </row>
    <row r="84" spans="1:11" s="94" customFormat="1" x14ac:dyDescent="0.25">
      <c r="A84" s="91"/>
      <c r="B84" s="83" t="s">
        <v>238</v>
      </c>
      <c r="C84" s="83" t="s">
        <v>227</v>
      </c>
      <c r="D84" s="92"/>
      <c r="E84" s="93"/>
      <c r="F84" s="84">
        <f t="shared" si="9"/>
        <v>30000</v>
      </c>
      <c r="G84" s="82"/>
      <c r="I84" s="95">
        <v>25000</v>
      </c>
      <c r="J84" s="83">
        <v>20</v>
      </c>
    </row>
    <row r="85" spans="1:11" s="94" customFormat="1" x14ac:dyDescent="0.25">
      <c r="A85" s="91"/>
      <c r="B85" s="83" t="s">
        <v>239</v>
      </c>
      <c r="C85" s="83" t="s">
        <v>227</v>
      </c>
      <c r="D85" s="92"/>
      <c r="E85" s="93"/>
      <c r="F85" s="84">
        <f t="shared" si="9"/>
        <v>7200</v>
      </c>
      <c r="G85" s="82"/>
      <c r="I85" s="95">
        <v>6000</v>
      </c>
      <c r="J85" s="83">
        <v>20</v>
      </c>
    </row>
    <row r="86" spans="1:11" s="94" customFormat="1" x14ac:dyDescent="0.25">
      <c r="A86" s="91"/>
      <c r="B86" s="83" t="s">
        <v>239</v>
      </c>
      <c r="C86" s="83" t="s">
        <v>227</v>
      </c>
      <c r="D86" s="92"/>
      <c r="E86" s="93"/>
      <c r="F86" s="84">
        <f t="shared" si="9"/>
        <v>9600</v>
      </c>
      <c r="G86" s="82"/>
      <c r="I86" s="95">
        <v>8000</v>
      </c>
      <c r="J86" s="83">
        <v>20</v>
      </c>
    </row>
    <row r="87" spans="1:11" s="94" customFormat="1" x14ac:dyDescent="0.25">
      <c r="A87" s="91"/>
      <c r="B87" s="83" t="s">
        <v>239</v>
      </c>
      <c r="C87" s="83" t="s">
        <v>227</v>
      </c>
      <c r="D87" s="92"/>
      <c r="E87" s="93"/>
      <c r="F87" s="84">
        <f t="shared" si="9"/>
        <v>14400</v>
      </c>
      <c r="G87" s="82"/>
      <c r="I87" s="95">
        <v>12000</v>
      </c>
      <c r="J87" s="83">
        <v>20</v>
      </c>
    </row>
    <row r="88" spans="1:11" s="94" customFormat="1" x14ac:dyDescent="0.25">
      <c r="A88" s="91"/>
      <c r="B88" s="83" t="s">
        <v>240</v>
      </c>
      <c r="C88" s="83" t="s">
        <v>227</v>
      </c>
      <c r="D88" s="92"/>
      <c r="E88" s="93"/>
      <c r="F88" s="84">
        <f t="shared" si="9"/>
        <v>420</v>
      </c>
      <c r="G88" s="82" t="s">
        <v>241</v>
      </c>
      <c r="I88" s="95">
        <v>350</v>
      </c>
      <c r="J88" s="83">
        <v>20</v>
      </c>
    </row>
    <row r="89" spans="1:11" s="94" customFormat="1" x14ac:dyDescent="0.25">
      <c r="A89" s="91"/>
      <c r="B89" s="83" t="s">
        <v>242</v>
      </c>
      <c r="C89" s="83" t="s">
        <v>227</v>
      </c>
      <c r="D89" s="92"/>
      <c r="E89" s="93"/>
      <c r="F89" s="84">
        <f t="shared" si="9"/>
        <v>7200</v>
      </c>
      <c r="G89" s="82" t="s">
        <v>243</v>
      </c>
      <c r="I89" s="95">
        <v>6000</v>
      </c>
      <c r="J89" s="83">
        <v>20</v>
      </c>
    </row>
    <row r="90" spans="1:11" s="94" customFormat="1" x14ac:dyDescent="0.25">
      <c r="A90" s="91"/>
      <c r="B90" s="83" t="s">
        <v>244</v>
      </c>
      <c r="C90" s="83" t="s">
        <v>227</v>
      </c>
      <c r="D90" s="92"/>
      <c r="E90" s="93"/>
      <c r="F90" s="84">
        <f t="shared" si="9"/>
        <v>14400</v>
      </c>
      <c r="G90" s="82" t="s">
        <v>243</v>
      </c>
      <c r="I90" s="95">
        <v>12000</v>
      </c>
      <c r="J90" s="83">
        <v>20</v>
      </c>
    </row>
    <row r="91" spans="1:11" s="94" customFormat="1" x14ac:dyDescent="0.25">
      <c r="A91" s="91"/>
      <c r="B91" s="83" t="s">
        <v>242</v>
      </c>
      <c r="C91" s="83" t="s">
        <v>227</v>
      </c>
      <c r="D91" s="92"/>
      <c r="E91" s="93"/>
      <c r="F91" s="84">
        <f t="shared" si="9"/>
        <v>9600</v>
      </c>
      <c r="G91" s="82" t="s">
        <v>245</v>
      </c>
      <c r="I91" s="95">
        <v>8000</v>
      </c>
      <c r="J91" s="83">
        <v>20</v>
      </c>
    </row>
    <row r="92" spans="1:11" s="94" customFormat="1" x14ac:dyDescent="0.25">
      <c r="A92" s="91"/>
      <c r="B92" s="83" t="s">
        <v>244</v>
      </c>
      <c r="C92" s="83" t="s">
        <v>227</v>
      </c>
      <c r="D92" s="92"/>
      <c r="E92" s="93"/>
      <c r="F92" s="84">
        <f t="shared" si="9"/>
        <v>19200</v>
      </c>
      <c r="G92" s="82" t="s">
        <v>245</v>
      </c>
      <c r="I92" s="95">
        <v>16000</v>
      </c>
      <c r="J92" s="83">
        <v>20</v>
      </c>
    </row>
    <row r="93" spans="1:11" s="94" customFormat="1" x14ac:dyDescent="0.25">
      <c r="A93" s="91"/>
      <c r="B93" s="83" t="s">
        <v>246</v>
      </c>
      <c r="C93" s="83" t="s">
        <v>227</v>
      </c>
      <c r="D93" s="92"/>
      <c r="E93" s="93"/>
      <c r="F93" s="84">
        <f t="shared" si="9"/>
        <v>1680</v>
      </c>
      <c r="G93" s="82"/>
      <c r="I93" s="95">
        <v>1400</v>
      </c>
      <c r="J93" s="83">
        <v>20</v>
      </c>
    </row>
    <row r="94" spans="1:11" s="94" customFormat="1" x14ac:dyDescent="0.25">
      <c r="A94" s="91"/>
      <c r="B94" s="83" t="s">
        <v>247</v>
      </c>
      <c r="C94" s="83" t="s">
        <v>227</v>
      </c>
      <c r="D94" s="92"/>
      <c r="E94" s="93"/>
      <c r="F94" s="84">
        <f t="shared" si="9"/>
        <v>30000</v>
      </c>
      <c r="G94" s="82"/>
      <c r="I94" s="95">
        <v>25000</v>
      </c>
      <c r="J94" s="83">
        <v>20</v>
      </c>
    </row>
    <row r="95" spans="1:11" s="94" customFormat="1" x14ac:dyDescent="0.25">
      <c r="A95" s="91"/>
      <c r="B95" s="83" t="s">
        <v>248</v>
      </c>
      <c r="C95" s="83" t="s">
        <v>227</v>
      </c>
      <c r="D95" s="92"/>
      <c r="E95" s="93"/>
      <c r="F95" s="84">
        <f t="shared" si="9"/>
        <v>8400</v>
      </c>
      <c r="G95" s="82"/>
      <c r="I95" s="95">
        <v>7000</v>
      </c>
      <c r="J95" s="83">
        <v>20</v>
      </c>
    </row>
    <row r="96" spans="1:11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2:13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2:13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2:13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3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2:13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2:13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2:13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2:13" x14ac:dyDescent="0.25">
      <c r="I104" s="2"/>
      <c r="J104" s="2"/>
    </row>
    <row r="105" spans="2:13" x14ac:dyDescent="0.25">
      <c r="I105" s="2"/>
      <c r="J105" s="2"/>
    </row>
    <row r="106" spans="2:13" x14ac:dyDescent="0.25">
      <c r="H106" s="2"/>
      <c r="I106" s="2"/>
      <c r="J106" s="2"/>
      <c r="K106" s="2"/>
      <c r="L106" s="2"/>
      <c r="M106" s="2"/>
    </row>
    <row r="107" spans="2:13" x14ac:dyDescent="0.25">
      <c r="H107" s="2"/>
      <c r="I107" s="2"/>
      <c r="J107" s="2"/>
      <c r="K107" s="2"/>
      <c r="L107" s="2"/>
      <c r="M107" s="2"/>
    </row>
    <row r="108" spans="2:13" x14ac:dyDescent="0.25">
      <c r="H108" s="2"/>
      <c r="I108" s="2"/>
      <c r="J108" s="2"/>
      <c r="K108" s="2"/>
      <c r="L108" s="2"/>
      <c r="M108" s="2"/>
    </row>
    <row r="109" spans="2:13" x14ac:dyDescent="0.25">
      <c r="H109" s="2"/>
      <c r="I109" s="2"/>
      <c r="J109" s="2"/>
      <c r="K109" s="2"/>
      <c r="L109" s="2"/>
      <c r="M109" s="2"/>
    </row>
    <row r="110" spans="2:13" x14ac:dyDescent="0.25">
      <c r="H110" s="2"/>
      <c r="I110" s="2"/>
      <c r="J110" s="2"/>
      <c r="K110" s="2"/>
      <c r="L110" s="2"/>
      <c r="M110" s="2"/>
    </row>
    <row r="111" spans="2:13" x14ac:dyDescent="0.25">
      <c r="H111" s="2"/>
      <c r="I111" s="2"/>
      <c r="J111" s="2"/>
      <c r="K111" s="2"/>
      <c r="L111" s="2"/>
      <c r="M111" s="2"/>
    </row>
    <row r="112" spans="2:13" x14ac:dyDescent="0.25">
      <c r="H112" s="2"/>
      <c r="I112" s="2"/>
      <c r="J112" s="2"/>
      <c r="K112" s="2"/>
      <c r="L112" s="2"/>
      <c r="M112" s="2"/>
    </row>
    <row r="113" spans="8:13" x14ac:dyDescent="0.25">
      <c r="H113" s="2"/>
      <c r="I113" s="2"/>
      <c r="J113" s="2"/>
      <c r="K113" s="2"/>
      <c r="L113" s="2"/>
      <c r="M113" s="2"/>
    </row>
    <row r="114" spans="8:13" x14ac:dyDescent="0.25">
      <c r="H114" s="2"/>
      <c r="I114" s="2"/>
      <c r="J114" s="2"/>
      <c r="K114" s="2"/>
      <c r="L114" s="2"/>
      <c r="M114" s="2"/>
    </row>
    <row r="115" spans="8:13" x14ac:dyDescent="0.25">
      <c r="H115" s="2"/>
      <c r="I115" s="2"/>
      <c r="J115" s="2"/>
      <c r="K115" s="2"/>
      <c r="L115" s="2"/>
      <c r="M115" s="2"/>
    </row>
    <row r="116" spans="8:13" x14ac:dyDescent="0.25">
      <c r="H116" s="2"/>
      <c r="I116" s="2"/>
      <c r="J116" s="2"/>
      <c r="K116" s="2"/>
      <c r="L116" s="2"/>
      <c r="M116" s="2"/>
    </row>
    <row r="117" spans="8:13" x14ac:dyDescent="0.25">
      <c r="H117" s="2"/>
      <c r="I117" s="2"/>
      <c r="J117" s="2"/>
      <c r="K117" s="2"/>
      <c r="L117" s="2"/>
      <c r="M117" s="2"/>
    </row>
    <row r="118" spans="8:13" x14ac:dyDescent="0.25">
      <c r="H118" s="2"/>
      <c r="I118" s="2"/>
      <c r="J118" s="2"/>
      <c r="K118" s="2"/>
      <c r="L118" s="2"/>
      <c r="M118" s="2"/>
    </row>
    <row r="119" spans="8:13" x14ac:dyDescent="0.25">
      <c r="H119" s="2"/>
      <c r="I119" s="2"/>
      <c r="J119" s="2"/>
      <c r="K119" s="2"/>
      <c r="L119" s="2"/>
      <c r="M119" s="2"/>
    </row>
    <row r="120" spans="8:13" x14ac:dyDescent="0.25">
      <c r="H120" s="2"/>
      <c r="I120" s="2"/>
      <c r="J120" s="2"/>
      <c r="K120" s="2"/>
      <c r="L120" s="2"/>
      <c r="M120" s="2"/>
    </row>
  </sheetData>
  <autoFilter ref="A16:G81"/>
  <mergeCells count="14">
    <mergeCell ref="B8:G8"/>
    <mergeCell ref="B9:G9"/>
    <mergeCell ref="B10:G10"/>
    <mergeCell ref="C16:C18"/>
    <mergeCell ref="D16:D18"/>
    <mergeCell ref="E16:E18"/>
    <mergeCell ref="F16:F18"/>
    <mergeCell ref="I16:I18"/>
    <mergeCell ref="J16:J18"/>
    <mergeCell ref="A64:A65"/>
    <mergeCell ref="D64:D65"/>
    <mergeCell ref="F64:F65"/>
    <mergeCell ref="G64:G65"/>
    <mergeCell ref="I64:I65"/>
  </mergeCells>
  <pageMargins left="0.78740157480314965" right="0.39370078740157483" top="0.78740157480314965" bottom="0.39370078740157483" header="0" footer="0.19685039370078741"/>
  <pageSetup paperSize="9" scale="87" fitToHeight="0" orientation="landscape" r:id="rId1"/>
  <headerFooter alignWithMargins="0">
    <oddHeader xml:space="preserve">&amp;C
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65"/>
  <sheetViews>
    <sheetView showGridLines="0" showWhiteSpace="0" zoomScaleNormal="100" zoomScaleSheetLayoutView="85" workbookViewId="0">
      <selection activeCell="A2" sqref="A2:G2"/>
    </sheetView>
  </sheetViews>
  <sheetFormatPr defaultColWidth="9.140625" defaultRowHeight="15.75" x14ac:dyDescent="0.25"/>
  <cols>
    <col min="1" max="1" width="13.7109375" style="2" customWidth="1"/>
    <col min="2" max="2" width="69.5703125" style="17" customWidth="1"/>
    <col min="3" max="3" width="10.85546875" style="17" customWidth="1"/>
    <col min="4" max="6" width="14.140625" style="24" customWidth="1"/>
    <col min="7" max="7" width="58.7109375" style="3" customWidth="1"/>
    <col min="8" max="16384" width="9.140625" style="1"/>
  </cols>
  <sheetData>
    <row r="1" spans="1:7" x14ac:dyDescent="0.25">
      <c r="A1" s="25"/>
      <c r="B1" s="39"/>
      <c r="C1" s="39"/>
      <c r="D1" s="27"/>
      <c r="E1" s="27"/>
      <c r="F1" s="27"/>
      <c r="G1" s="29" t="s">
        <v>8</v>
      </c>
    </row>
    <row r="2" spans="1:7" x14ac:dyDescent="0.25">
      <c r="A2" s="25"/>
      <c r="B2" s="39"/>
      <c r="C2" s="39"/>
      <c r="D2" s="27"/>
      <c r="E2" s="27"/>
      <c r="F2" s="27"/>
      <c r="G2" s="29" t="s">
        <v>70</v>
      </c>
    </row>
    <row r="3" spans="1:7" x14ac:dyDescent="0.25">
      <c r="A3" s="25"/>
      <c r="B3" s="39"/>
      <c r="C3" s="39"/>
      <c r="D3" s="27"/>
      <c r="E3" s="27"/>
      <c r="F3" s="27"/>
      <c r="G3" s="29" t="s">
        <v>9</v>
      </c>
    </row>
    <row r="4" spans="1:7" x14ac:dyDescent="0.25">
      <c r="A4" s="25"/>
      <c r="B4" s="39"/>
      <c r="C4" s="39"/>
      <c r="D4" s="27"/>
      <c r="E4" s="27"/>
      <c r="F4" s="27"/>
      <c r="G4" s="29"/>
    </row>
    <row r="5" spans="1:7" x14ac:dyDescent="0.25">
      <c r="A5" s="25"/>
      <c r="B5" s="39"/>
      <c r="C5" s="39"/>
      <c r="D5" s="27"/>
      <c r="E5" s="27"/>
      <c r="F5" s="27"/>
      <c r="G5" s="30" t="s">
        <v>69</v>
      </c>
    </row>
    <row r="6" spans="1:7" x14ac:dyDescent="0.25">
      <c r="A6" s="25"/>
      <c r="B6" s="39"/>
      <c r="C6" s="39"/>
      <c r="D6" s="27"/>
      <c r="E6" s="27"/>
      <c r="F6" s="27"/>
      <c r="G6" s="31" t="s">
        <v>142</v>
      </c>
    </row>
    <row r="7" spans="1:7" x14ac:dyDescent="0.25">
      <c r="A7" s="25"/>
      <c r="B7" s="39"/>
      <c r="C7" s="39"/>
      <c r="D7" s="49"/>
      <c r="E7" s="49"/>
      <c r="F7" s="49"/>
      <c r="G7" s="49"/>
    </row>
    <row r="8" spans="1:7" ht="20.25" customHeight="1" x14ac:dyDescent="0.25">
      <c r="A8" s="5"/>
      <c r="B8" s="122" t="s">
        <v>73</v>
      </c>
      <c r="C8" s="122"/>
      <c r="D8" s="123"/>
      <c r="E8" s="123"/>
      <c r="F8" s="123"/>
      <c r="G8" s="123"/>
    </row>
    <row r="9" spans="1:7" ht="20.25" customHeight="1" x14ac:dyDescent="0.25">
      <c r="A9" s="5"/>
      <c r="B9" s="122" t="s">
        <v>139</v>
      </c>
      <c r="C9" s="122"/>
      <c r="D9" s="123"/>
      <c r="E9" s="123"/>
      <c r="F9" s="123"/>
      <c r="G9" s="123"/>
    </row>
    <row r="10" spans="1:7" ht="20.25" customHeight="1" x14ac:dyDescent="0.25">
      <c r="A10" s="5"/>
      <c r="B10" s="122" t="s">
        <v>138</v>
      </c>
      <c r="C10" s="122"/>
      <c r="D10" s="123"/>
      <c r="E10" s="123"/>
      <c r="F10" s="123"/>
      <c r="G10" s="123"/>
    </row>
    <row r="11" spans="1:7" ht="16.5" customHeight="1" x14ac:dyDescent="0.25">
      <c r="A11" s="5"/>
      <c r="B11" s="40"/>
      <c r="C11" s="40"/>
      <c r="D11" s="49"/>
      <c r="E11" s="49"/>
      <c r="F11" s="49"/>
      <c r="G11" s="31" t="s">
        <v>71</v>
      </c>
    </row>
    <row r="12" spans="1:7" ht="16.5" customHeight="1" x14ac:dyDescent="0.25">
      <c r="A12" s="25"/>
      <c r="B12" s="39"/>
      <c r="C12" s="39"/>
      <c r="D12" s="27"/>
      <c r="E12" s="27"/>
      <c r="F12" s="27"/>
      <c r="G12" s="31" t="s">
        <v>7</v>
      </c>
    </row>
    <row r="13" spans="1:7" ht="16.5" customHeight="1" x14ac:dyDescent="0.25">
      <c r="A13" s="25"/>
      <c r="B13" s="39"/>
      <c r="C13" s="39"/>
      <c r="D13" s="27"/>
      <c r="E13" s="27"/>
      <c r="F13" s="27"/>
      <c r="G13" s="31" t="s">
        <v>72</v>
      </c>
    </row>
    <row r="14" spans="1:7" ht="16.5" customHeight="1" x14ac:dyDescent="0.25">
      <c r="A14" s="25"/>
      <c r="B14" s="39"/>
      <c r="C14" s="39"/>
      <c r="D14" s="27"/>
      <c r="E14" s="27"/>
      <c r="F14" s="27"/>
      <c r="G14" s="31" t="s">
        <v>141</v>
      </c>
    </row>
    <row r="15" spans="1:7" ht="16.5" customHeight="1" x14ac:dyDescent="0.25">
      <c r="A15" s="25"/>
      <c r="B15" s="39"/>
      <c r="C15" s="39"/>
      <c r="D15" s="28"/>
      <c r="E15" s="28"/>
      <c r="F15" s="28"/>
      <c r="G15" s="31" t="s">
        <v>140</v>
      </c>
    </row>
    <row r="16" spans="1:7" ht="15.75" customHeight="1" x14ac:dyDescent="0.25">
      <c r="A16" s="12" t="s">
        <v>0</v>
      </c>
      <c r="B16" s="41"/>
      <c r="C16" s="127" t="s">
        <v>226</v>
      </c>
      <c r="D16" s="124" t="s">
        <v>225</v>
      </c>
      <c r="E16" s="127" t="s">
        <v>68</v>
      </c>
      <c r="F16" s="124" t="s">
        <v>224</v>
      </c>
      <c r="G16" s="14"/>
    </row>
    <row r="17" spans="1:7" x14ac:dyDescent="0.25">
      <c r="A17" s="13" t="s">
        <v>2</v>
      </c>
      <c r="B17" s="42" t="s">
        <v>5</v>
      </c>
      <c r="C17" s="128"/>
      <c r="D17" s="125"/>
      <c r="E17" s="128"/>
      <c r="F17" s="125"/>
      <c r="G17" s="13" t="s">
        <v>4</v>
      </c>
    </row>
    <row r="18" spans="1:7" x14ac:dyDescent="0.25">
      <c r="A18" s="13"/>
      <c r="B18" s="42"/>
      <c r="C18" s="129"/>
      <c r="D18" s="126"/>
      <c r="E18" s="129"/>
      <c r="F18" s="126"/>
      <c r="G18" s="15"/>
    </row>
    <row r="19" spans="1:7" s="22" customFormat="1" ht="18.75" customHeight="1" x14ac:dyDescent="0.25">
      <c r="A19" s="57">
        <v>460000</v>
      </c>
      <c r="B19" s="58" t="s">
        <v>76</v>
      </c>
      <c r="C19" s="58"/>
      <c r="D19" s="26"/>
      <c r="E19" s="26"/>
      <c r="F19" s="26"/>
      <c r="G19" s="59"/>
    </row>
    <row r="20" spans="1:7" s="56" customFormat="1" ht="19.5" customHeight="1" x14ac:dyDescent="0.25">
      <c r="A20" s="52">
        <v>460001</v>
      </c>
      <c r="B20" s="53" t="s">
        <v>154</v>
      </c>
      <c r="C20" s="53">
        <v>4402</v>
      </c>
      <c r="D20" s="26">
        <v>13586</v>
      </c>
      <c r="E20" s="54">
        <v>7.3</v>
      </c>
      <c r="F20" s="26">
        <f t="shared" ref="F20" si="0">D20+ROUNDDOWN(D20*E20/100,0)</f>
        <v>14577</v>
      </c>
      <c r="G20" s="55" t="s">
        <v>155</v>
      </c>
    </row>
    <row r="21" spans="1:7" s="22" customFormat="1" x14ac:dyDescent="0.25">
      <c r="A21" s="57">
        <v>470000</v>
      </c>
      <c r="B21" s="58" t="s">
        <v>77</v>
      </c>
      <c r="C21" s="58"/>
      <c r="D21" s="26"/>
      <c r="E21" s="26"/>
      <c r="F21" s="26"/>
      <c r="G21" s="59"/>
    </row>
    <row r="22" spans="1:7" s="22" customFormat="1" ht="117.75" customHeight="1" x14ac:dyDescent="0.25">
      <c r="A22" s="52">
        <v>470001</v>
      </c>
      <c r="B22" s="55" t="s">
        <v>156</v>
      </c>
      <c r="C22" s="55">
        <v>4402</v>
      </c>
      <c r="D22" s="48">
        <v>13494</v>
      </c>
      <c r="E22" s="54">
        <v>7.3</v>
      </c>
      <c r="F22" s="26">
        <f>D22+ROUNDDOWN(D22*E22/100,0)</f>
        <v>14479</v>
      </c>
      <c r="G22" s="55" t="s">
        <v>158</v>
      </c>
    </row>
    <row r="23" spans="1:7" s="22" customFormat="1" ht="72" customHeight="1" x14ac:dyDescent="0.25">
      <c r="A23" s="52">
        <v>470002</v>
      </c>
      <c r="B23" s="55" t="s">
        <v>157</v>
      </c>
      <c r="C23" s="55">
        <v>4402</v>
      </c>
      <c r="D23" s="48">
        <v>13580</v>
      </c>
      <c r="E23" s="54">
        <v>7.3</v>
      </c>
      <c r="F23" s="26">
        <f t="shared" ref="F23" si="1">D23+ROUNDDOWN(D23*E23/100,0)</f>
        <v>14571</v>
      </c>
      <c r="G23" s="55" t="s">
        <v>159</v>
      </c>
    </row>
    <row r="24" spans="1:7" s="22" customFormat="1" x14ac:dyDescent="0.25">
      <c r="A24" s="25"/>
      <c r="B24" s="56"/>
      <c r="C24" s="56"/>
      <c r="D24" s="60"/>
      <c r="E24" s="60"/>
      <c r="F24" s="60"/>
      <c r="G24" s="61"/>
    </row>
    <row r="25" spans="1:7" s="22" customFormat="1" x14ac:dyDescent="0.25">
      <c r="A25" s="25"/>
      <c r="B25" s="56"/>
      <c r="C25" s="56"/>
      <c r="D25" s="60"/>
      <c r="E25" s="60"/>
      <c r="F25" s="60"/>
      <c r="G25" s="61"/>
    </row>
    <row r="26" spans="1:7" s="22" customFormat="1" x14ac:dyDescent="0.25">
      <c r="A26" s="25"/>
      <c r="B26" s="56"/>
      <c r="C26" s="56"/>
      <c r="D26" s="60"/>
      <c r="E26" s="60"/>
      <c r="F26" s="60"/>
      <c r="G26" s="61"/>
    </row>
    <row r="27" spans="1:7" s="22" customFormat="1" x14ac:dyDescent="0.25">
      <c r="A27" s="25"/>
      <c r="B27" s="56"/>
      <c r="C27" s="56"/>
      <c r="D27" s="60"/>
      <c r="E27" s="60"/>
      <c r="F27" s="60"/>
      <c r="G27" s="61"/>
    </row>
    <row r="28" spans="1:7" s="22" customFormat="1" x14ac:dyDescent="0.25">
      <c r="A28" s="25"/>
      <c r="B28" s="56"/>
      <c r="C28" s="56"/>
      <c r="D28" s="60"/>
      <c r="E28" s="60"/>
      <c r="F28" s="60"/>
      <c r="G28" s="61"/>
    </row>
    <row r="29" spans="1:7" s="22" customFormat="1" x14ac:dyDescent="0.25">
      <c r="A29" s="25"/>
      <c r="B29" s="56"/>
      <c r="C29" s="56"/>
      <c r="D29" s="60"/>
      <c r="E29" s="60"/>
      <c r="F29" s="60"/>
      <c r="G29" s="61"/>
    </row>
    <row r="30" spans="1:7" s="22" customFormat="1" x14ac:dyDescent="0.25">
      <c r="A30" s="25"/>
      <c r="B30" s="56"/>
      <c r="C30" s="56"/>
      <c r="D30" s="60"/>
      <c r="E30" s="60"/>
      <c r="F30" s="60"/>
      <c r="G30" s="61"/>
    </row>
    <row r="31" spans="1:7" s="22" customFormat="1" x14ac:dyDescent="0.25">
      <c r="A31" s="25"/>
      <c r="B31" s="56"/>
      <c r="C31" s="56"/>
      <c r="D31" s="60"/>
      <c r="E31" s="60"/>
      <c r="F31" s="60"/>
      <c r="G31" s="61"/>
    </row>
    <row r="32" spans="1:7" s="22" customFormat="1" x14ac:dyDescent="0.25">
      <c r="A32" s="25"/>
      <c r="B32" s="56"/>
      <c r="C32" s="56"/>
      <c r="D32" s="60"/>
      <c r="E32" s="60"/>
      <c r="F32" s="60"/>
      <c r="G32" s="61"/>
    </row>
    <row r="33" spans="1:7" s="22" customFormat="1" x14ac:dyDescent="0.25">
      <c r="A33" s="25"/>
      <c r="B33" s="56"/>
      <c r="C33" s="56"/>
      <c r="D33" s="60"/>
      <c r="E33" s="60"/>
      <c r="F33" s="60"/>
      <c r="G33" s="61"/>
    </row>
    <row r="34" spans="1:7" s="22" customFormat="1" x14ac:dyDescent="0.25">
      <c r="A34" s="25"/>
      <c r="B34" s="56"/>
      <c r="C34" s="56"/>
      <c r="D34" s="60"/>
      <c r="E34" s="60"/>
      <c r="F34" s="60"/>
      <c r="G34" s="61"/>
    </row>
    <row r="35" spans="1:7" s="22" customFormat="1" x14ac:dyDescent="0.25">
      <c r="A35" s="25"/>
      <c r="B35" s="56"/>
      <c r="C35" s="56"/>
      <c r="D35" s="60"/>
      <c r="E35" s="60"/>
      <c r="F35" s="60"/>
      <c r="G35" s="61"/>
    </row>
    <row r="36" spans="1:7" s="22" customFormat="1" x14ac:dyDescent="0.25">
      <c r="A36" s="25"/>
      <c r="B36" s="56"/>
      <c r="C36" s="56"/>
      <c r="D36" s="60"/>
      <c r="E36" s="60"/>
      <c r="F36" s="60"/>
      <c r="G36" s="61"/>
    </row>
    <row r="37" spans="1:7" s="22" customFormat="1" x14ac:dyDescent="0.25">
      <c r="A37" s="25"/>
      <c r="B37" s="56"/>
      <c r="C37" s="56"/>
      <c r="D37" s="60"/>
      <c r="E37" s="60"/>
      <c r="F37" s="60"/>
      <c r="G37" s="61"/>
    </row>
    <row r="38" spans="1:7" s="22" customFormat="1" x14ac:dyDescent="0.25">
      <c r="A38" s="25"/>
      <c r="B38" s="56"/>
      <c r="C38" s="56"/>
      <c r="D38" s="60"/>
      <c r="E38" s="60"/>
      <c r="F38" s="60"/>
      <c r="G38" s="61"/>
    </row>
    <row r="39" spans="1:7" s="22" customFormat="1" x14ac:dyDescent="0.25">
      <c r="A39" s="25"/>
      <c r="B39" s="56"/>
      <c r="C39" s="56"/>
      <c r="D39" s="60"/>
      <c r="E39" s="60"/>
      <c r="F39" s="60"/>
      <c r="G39" s="61"/>
    </row>
    <row r="40" spans="1:7" s="22" customFormat="1" x14ac:dyDescent="0.25">
      <c r="A40" s="25"/>
      <c r="B40" s="56"/>
      <c r="C40" s="56"/>
      <c r="D40" s="60"/>
      <c r="E40" s="60"/>
      <c r="F40" s="60"/>
      <c r="G40" s="61"/>
    </row>
    <row r="41" spans="1:7" s="22" customFormat="1" x14ac:dyDescent="0.25">
      <c r="A41" s="25"/>
      <c r="B41" s="56"/>
      <c r="C41" s="56"/>
      <c r="D41" s="60"/>
      <c r="E41" s="60"/>
      <c r="F41" s="60"/>
      <c r="G41" s="61"/>
    </row>
    <row r="42" spans="1:7" s="22" customFormat="1" x14ac:dyDescent="0.25">
      <c r="A42" s="25"/>
      <c r="B42" s="56"/>
      <c r="C42" s="56"/>
      <c r="D42" s="60"/>
      <c r="E42" s="60"/>
      <c r="F42" s="60"/>
      <c r="G42" s="61"/>
    </row>
    <row r="43" spans="1:7" s="22" customFormat="1" x14ac:dyDescent="0.25">
      <c r="A43" s="25"/>
      <c r="B43" s="56"/>
      <c r="C43" s="56"/>
      <c r="D43" s="60"/>
      <c r="E43" s="60"/>
      <c r="F43" s="60"/>
      <c r="G43" s="61"/>
    </row>
    <row r="44" spans="1:7" s="22" customFormat="1" x14ac:dyDescent="0.25">
      <c r="A44" s="25"/>
      <c r="B44" s="56"/>
      <c r="C44" s="56"/>
      <c r="D44" s="60"/>
      <c r="E44" s="60"/>
      <c r="F44" s="60"/>
      <c r="G44" s="61"/>
    </row>
    <row r="45" spans="1:7" s="22" customFormat="1" x14ac:dyDescent="0.25">
      <c r="A45" s="25"/>
      <c r="B45" s="56"/>
      <c r="C45" s="56"/>
      <c r="D45" s="60"/>
      <c r="E45" s="60"/>
      <c r="F45" s="60"/>
      <c r="G45" s="61"/>
    </row>
    <row r="46" spans="1:7" s="22" customFormat="1" x14ac:dyDescent="0.25">
      <c r="A46" s="25"/>
      <c r="B46" s="56"/>
      <c r="C46" s="56"/>
      <c r="D46" s="60"/>
      <c r="E46" s="60"/>
      <c r="F46" s="60"/>
      <c r="G46" s="61"/>
    </row>
    <row r="47" spans="1:7" s="22" customFormat="1" x14ac:dyDescent="0.25">
      <c r="A47" s="25"/>
      <c r="B47" s="56"/>
      <c r="C47" s="56"/>
      <c r="D47" s="60"/>
      <c r="E47" s="60"/>
      <c r="F47" s="60"/>
      <c r="G47" s="61"/>
    </row>
    <row r="48" spans="1:7" s="22" customFormat="1" x14ac:dyDescent="0.25">
      <c r="A48" s="25"/>
      <c r="B48" s="56"/>
      <c r="C48" s="56"/>
      <c r="D48" s="60"/>
      <c r="E48" s="60"/>
      <c r="F48" s="60"/>
      <c r="G48" s="61"/>
    </row>
    <row r="49" spans="1:7" s="22" customFormat="1" x14ac:dyDescent="0.25">
      <c r="A49" s="25"/>
      <c r="B49" s="56"/>
      <c r="C49" s="56"/>
      <c r="D49" s="60"/>
      <c r="E49" s="60"/>
      <c r="F49" s="60"/>
      <c r="G49" s="61"/>
    </row>
    <row r="50" spans="1:7" s="22" customFormat="1" x14ac:dyDescent="0.25">
      <c r="A50" s="25"/>
      <c r="B50" s="56"/>
      <c r="C50" s="56"/>
      <c r="D50" s="60"/>
      <c r="E50" s="60"/>
      <c r="F50" s="60"/>
      <c r="G50" s="61"/>
    </row>
    <row r="51" spans="1:7" s="22" customFormat="1" x14ac:dyDescent="0.25">
      <c r="A51" s="25"/>
      <c r="B51" s="56"/>
      <c r="C51" s="56"/>
      <c r="D51" s="60"/>
      <c r="E51" s="60"/>
      <c r="F51" s="60"/>
      <c r="G51" s="61"/>
    </row>
    <row r="52" spans="1:7" s="22" customFormat="1" x14ac:dyDescent="0.25">
      <c r="A52" s="25"/>
      <c r="B52" s="56"/>
      <c r="C52" s="56"/>
      <c r="D52" s="60"/>
      <c r="E52" s="60"/>
      <c r="F52" s="60"/>
      <c r="G52" s="61"/>
    </row>
    <row r="53" spans="1:7" s="22" customFormat="1" x14ac:dyDescent="0.25">
      <c r="A53" s="25"/>
      <c r="B53" s="56"/>
      <c r="C53" s="56"/>
      <c r="D53" s="60"/>
      <c r="E53" s="60"/>
      <c r="F53" s="60"/>
      <c r="G53" s="61"/>
    </row>
    <row r="54" spans="1:7" s="22" customFormat="1" x14ac:dyDescent="0.25">
      <c r="A54" s="25"/>
      <c r="B54" s="56"/>
      <c r="C54" s="56"/>
      <c r="D54" s="60"/>
      <c r="E54" s="60"/>
      <c r="F54" s="60"/>
      <c r="G54" s="61"/>
    </row>
    <row r="55" spans="1:7" s="22" customFormat="1" x14ac:dyDescent="0.25">
      <c r="A55" s="25"/>
      <c r="B55" s="56"/>
      <c r="C55" s="56"/>
      <c r="D55" s="60"/>
      <c r="E55" s="60"/>
      <c r="F55" s="60"/>
      <c r="G55" s="61"/>
    </row>
    <row r="56" spans="1:7" s="22" customFormat="1" x14ac:dyDescent="0.25">
      <c r="A56" s="25"/>
      <c r="B56" s="56"/>
      <c r="C56" s="56"/>
      <c r="D56" s="60"/>
      <c r="E56" s="60"/>
      <c r="F56" s="60"/>
      <c r="G56" s="61"/>
    </row>
    <row r="57" spans="1:7" s="22" customFormat="1" x14ac:dyDescent="0.25">
      <c r="A57" s="25"/>
      <c r="B57" s="56"/>
      <c r="C57" s="56"/>
      <c r="D57" s="60"/>
      <c r="E57" s="60"/>
      <c r="F57" s="60"/>
      <c r="G57" s="61"/>
    </row>
    <row r="58" spans="1:7" s="22" customFormat="1" x14ac:dyDescent="0.25">
      <c r="A58" s="25"/>
      <c r="B58" s="56"/>
      <c r="C58" s="56"/>
      <c r="D58" s="60"/>
      <c r="E58" s="60"/>
      <c r="F58" s="60"/>
      <c r="G58" s="61"/>
    </row>
    <row r="59" spans="1:7" s="22" customFormat="1" x14ac:dyDescent="0.25">
      <c r="A59" s="25"/>
      <c r="B59" s="56"/>
      <c r="C59" s="56"/>
      <c r="D59" s="60"/>
      <c r="E59" s="60"/>
      <c r="F59" s="60"/>
      <c r="G59" s="61"/>
    </row>
    <row r="60" spans="1:7" s="22" customFormat="1" x14ac:dyDescent="0.25">
      <c r="A60" s="25"/>
      <c r="B60" s="56"/>
      <c r="C60" s="56"/>
      <c r="D60" s="60"/>
      <c r="E60" s="60"/>
      <c r="F60" s="60"/>
      <c r="G60" s="61"/>
    </row>
    <row r="61" spans="1:7" s="22" customFormat="1" x14ac:dyDescent="0.25">
      <c r="A61" s="25"/>
      <c r="B61" s="56"/>
      <c r="C61" s="56"/>
      <c r="D61" s="60"/>
      <c r="E61" s="60"/>
      <c r="F61" s="60"/>
      <c r="G61" s="61"/>
    </row>
    <row r="62" spans="1:7" s="22" customFormat="1" x14ac:dyDescent="0.25">
      <c r="A62" s="25"/>
      <c r="B62" s="56"/>
      <c r="C62" s="56"/>
      <c r="D62" s="60"/>
      <c r="E62" s="60"/>
      <c r="F62" s="60"/>
      <c r="G62" s="61"/>
    </row>
    <row r="64" spans="1:7" s="22" customFormat="1" x14ac:dyDescent="0.25">
      <c r="A64" s="25"/>
      <c r="B64" s="56"/>
      <c r="C64" s="56"/>
      <c r="D64" s="60"/>
      <c r="E64" s="60"/>
      <c r="F64" s="60"/>
      <c r="G64" s="61"/>
    </row>
    <row r="65" spans="1:7" s="22" customFormat="1" x14ac:dyDescent="0.25">
      <c r="A65" s="25"/>
      <c r="B65" s="56"/>
      <c r="C65" s="56"/>
      <c r="D65" s="60"/>
      <c r="E65" s="60"/>
      <c r="F65" s="60"/>
      <c r="G65" s="61"/>
    </row>
    <row r="66" spans="1:7" s="22" customFormat="1" x14ac:dyDescent="0.25">
      <c r="A66" s="25"/>
      <c r="B66" s="56"/>
      <c r="C66" s="56"/>
      <c r="D66" s="60"/>
      <c r="E66" s="60"/>
      <c r="F66" s="60"/>
      <c r="G66" s="61"/>
    </row>
    <row r="67" spans="1:7" s="22" customFormat="1" x14ac:dyDescent="0.25">
      <c r="A67" s="25"/>
      <c r="B67" s="56"/>
      <c r="C67" s="56"/>
      <c r="D67" s="60"/>
      <c r="E67" s="60"/>
      <c r="F67" s="60"/>
      <c r="G67" s="61"/>
    </row>
    <row r="68" spans="1:7" s="22" customFormat="1" x14ac:dyDescent="0.25">
      <c r="A68" s="25"/>
      <c r="B68" s="56"/>
      <c r="C68" s="56"/>
      <c r="D68" s="60"/>
      <c r="E68" s="60"/>
      <c r="F68" s="60"/>
      <c r="G68" s="61"/>
    </row>
    <row r="69" spans="1:7" s="22" customFormat="1" x14ac:dyDescent="0.25">
      <c r="A69" s="25"/>
      <c r="B69" s="56"/>
      <c r="C69" s="56"/>
      <c r="D69" s="60"/>
      <c r="E69" s="60"/>
      <c r="F69" s="60"/>
      <c r="G69" s="61"/>
    </row>
    <row r="70" spans="1:7" s="22" customFormat="1" x14ac:dyDescent="0.25">
      <c r="A70" s="25"/>
      <c r="B70" s="56"/>
      <c r="C70" s="56"/>
      <c r="D70" s="60"/>
      <c r="E70" s="60"/>
      <c r="F70" s="60"/>
      <c r="G70" s="61"/>
    </row>
    <row r="71" spans="1:7" s="22" customFormat="1" x14ac:dyDescent="0.25">
      <c r="A71" s="25"/>
      <c r="B71" s="56"/>
      <c r="C71" s="56"/>
      <c r="D71" s="60"/>
      <c r="E71" s="60"/>
      <c r="F71" s="60"/>
      <c r="G71" s="61"/>
    </row>
    <row r="72" spans="1:7" s="22" customFormat="1" x14ac:dyDescent="0.25">
      <c r="A72" s="25"/>
      <c r="B72" s="56"/>
      <c r="C72" s="56"/>
      <c r="D72" s="60"/>
      <c r="E72" s="60"/>
      <c r="F72" s="60"/>
      <c r="G72" s="61"/>
    </row>
    <row r="73" spans="1:7" s="22" customFormat="1" x14ac:dyDescent="0.25">
      <c r="A73" s="25"/>
      <c r="B73" s="56"/>
      <c r="C73" s="56"/>
      <c r="D73" s="60"/>
      <c r="E73" s="60"/>
      <c r="F73" s="60"/>
      <c r="G73" s="61"/>
    </row>
    <row r="76" spans="1:7" s="22" customFormat="1" x14ac:dyDescent="0.25">
      <c r="A76" s="25"/>
      <c r="B76" s="56"/>
      <c r="C76" s="56"/>
      <c r="D76" s="60"/>
      <c r="E76" s="60"/>
      <c r="F76" s="60"/>
      <c r="G76" s="61"/>
    </row>
    <row r="77" spans="1:7" s="22" customFormat="1" x14ac:dyDescent="0.25">
      <c r="A77" s="25"/>
      <c r="B77" s="56"/>
      <c r="C77" s="56"/>
      <c r="D77" s="60"/>
      <c r="E77" s="60"/>
      <c r="F77" s="60"/>
      <c r="G77" s="61"/>
    </row>
    <row r="78" spans="1:7" s="22" customFormat="1" x14ac:dyDescent="0.25">
      <c r="A78" s="25"/>
      <c r="B78" s="56"/>
      <c r="C78" s="56"/>
      <c r="D78" s="60"/>
      <c r="E78" s="60"/>
      <c r="F78" s="60"/>
      <c r="G78" s="61"/>
    </row>
    <row r="81" spans="1:7" s="22" customFormat="1" x14ac:dyDescent="0.25">
      <c r="A81" s="25"/>
      <c r="B81" s="56"/>
      <c r="C81" s="56"/>
      <c r="D81" s="60"/>
      <c r="E81" s="60"/>
      <c r="F81" s="60"/>
      <c r="G81" s="61"/>
    </row>
    <row r="82" spans="1:7" s="22" customFormat="1" x14ac:dyDescent="0.25">
      <c r="A82" s="25"/>
      <c r="B82" s="56"/>
      <c r="C82" s="56"/>
      <c r="D82" s="60"/>
      <c r="E82" s="60"/>
      <c r="F82" s="60"/>
      <c r="G82" s="61"/>
    </row>
    <row r="83" spans="1:7" s="22" customFormat="1" x14ac:dyDescent="0.25">
      <c r="A83" s="25"/>
      <c r="B83" s="56"/>
      <c r="C83" s="56"/>
      <c r="D83" s="60"/>
      <c r="E83" s="60"/>
      <c r="F83" s="60"/>
      <c r="G83" s="61"/>
    </row>
    <row r="84" spans="1:7" s="22" customFormat="1" x14ac:dyDescent="0.25">
      <c r="A84" s="25"/>
      <c r="B84" s="56"/>
      <c r="C84" s="56"/>
      <c r="D84" s="60"/>
      <c r="E84" s="60"/>
      <c r="F84" s="60"/>
      <c r="G84" s="61"/>
    </row>
    <row r="85" spans="1:7" s="22" customFormat="1" x14ac:dyDescent="0.25">
      <c r="A85" s="25"/>
      <c r="B85" s="56"/>
      <c r="C85" s="56"/>
      <c r="D85" s="60"/>
      <c r="E85" s="60"/>
      <c r="F85" s="60"/>
      <c r="G85" s="61"/>
    </row>
    <row r="86" spans="1:7" s="22" customFormat="1" x14ac:dyDescent="0.25">
      <c r="A86" s="25"/>
      <c r="B86" s="56"/>
      <c r="C86" s="56"/>
      <c r="D86" s="60"/>
      <c r="E86" s="60"/>
      <c r="F86" s="60"/>
      <c r="G86" s="61"/>
    </row>
    <row r="87" spans="1:7" s="22" customFormat="1" x14ac:dyDescent="0.25">
      <c r="A87" s="25"/>
      <c r="B87" s="56"/>
      <c r="C87" s="56"/>
      <c r="D87" s="60"/>
      <c r="E87" s="60"/>
      <c r="F87" s="60"/>
      <c r="G87" s="61"/>
    </row>
    <row r="88" spans="1:7" s="22" customFormat="1" x14ac:dyDescent="0.25">
      <c r="A88" s="25"/>
      <c r="B88" s="56"/>
      <c r="C88" s="56"/>
      <c r="D88" s="60"/>
      <c r="E88" s="60"/>
      <c r="F88" s="60"/>
      <c r="G88" s="61"/>
    </row>
    <row r="89" spans="1:7" s="22" customFormat="1" x14ac:dyDescent="0.25">
      <c r="A89" s="25"/>
      <c r="B89" s="56"/>
      <c r="C89" s="56"/>
      <c r="D89" s="60"/>
      <c r="E89" s="60"/>
      <c r="F89" s="60"/>
      <c r="G89" s="61"/>
    </row>
    <row r="90" spans="1:7" s="22" customFormat="1" x14ac:dyDescent="0.25">
      <c r="A90" s="25"/>
      <c r="B90" s="56"/>
      <c r="C90" s="56"/>
      <c r="D90" s="60"/>
      <c r="E90" s="60"/>
      <c r="F90" s="60"/>
      <c r="G90" s="61"/>
    </row>
    <row r="91" spans="1:7" s="22" customFormat="1" x14ac:dyDescent="0.25">
      <c r="A91" s="25"/>
      <c r="B91" s="56"/>
      <c r="C91" s="56"/>
      <c r="D91" s="60"/>
      <c r="E91" s="60"/>
      <c r="F91" s="60"/>
      <c r="G91" s="61"/>
    </row>
    <row r="92" spans="1:7" s="22" customFormat="1" x14ac:dyDescent="0.25">
      <c r="A92" s="25"/>
      <c r="B92" s="56"/>
      <c r="C92" s="56"/>
      <c r="D92" s="60"/>
      <c r="E92" s="60"/>
      <c r="F92" s="60"/>
      <c r="G92" s="61"/>
    </row>
    <row r="93" spans="1:7" s="22" customFormat="1" x14ac:dyDescent="0.25">
      <c r="A93" s="25"/>
      <c r="B93" s="56"/>
      <c r="C93" s="56"/>
      <c r="D93" s="60"/>
      <c r="E93" s="60"/>
      <c r="F93" s="60"/>
      <c r="G93" s="61"/>
    </row>
    <row r="94" spans="1:7" s="22" customFormat="1" x14ac:dyDescent="0.25">
      <c r="A94" s="25"/>
      <c r="B94" s="56"/>
      <c r="C94" s="56"/>
      <c r="D94" s="60"/>
      <c r="E94" s="60"/>
      <c r="F94" s="60"/>
      <c r="G94" s="61"/>
    </row>
    <row r="95" spans="1:7" s="22" customFormat="1" x14ac:dyDescent="0.25">
      <c r="A95" s="25"/>
      <c r="B95" s="56"/>
      <c r="C95" s="56"/>
      <c r="D95" s="60"/>
      <c r="E95" s="60"/>
      <c r="F95" s="60"/>
      <c r="G95" s="61"/>
    </row>
    <row r="96" spans="1:7" s="22" customFormat="1" x14ac:dyDescent="0.25">
      <c r="A96" s="25"/>
      <c r="B96" s="56"/>
      <c r="C96" s="56"/>
      <c r="D96" s="60"/>
      <c r="E96" s="60"/>
      <c r="F96" s="60"/>
      <c r="G96" s="61"/>
    </row>
    <row r="97" spans="1:7" s="22" customFormat="1" x14ac:dyDescent="0.25">
      <c r="A97" s="25"/>
      <c r="B97" s="56"/>
      <c r="C97" s="56"/>
      <c r="D97" s="60"/>
      <c r="E97" s="60"/>
      <c r="F97" s="60"/>
      <c r="G97" s="61"/>
    </row>
    <row r="98" spans="1:7" s="22" customFormat="1" x14ac:dyDescent="0.25">
      <c r="A98" s="25"/>
      <c r="B98" s="56"/>
      <c r="C98" s="56"/>
      <c r="D98" s="60"/>
      <c r="E98" s="60"/>
      <c r="F98" s="60"/>
      <c r="G98" s="61"/>
    </row>
    <row r="99" spans="1:7" s="22" customFormat="1" x14ac:dyDescent="0.25">
      <c r="A99" s="25"/>
      <c r="B99" s="56"/>
      <c r="C99" s="56"/>
      <c r="D99" s="60"/>
      <c r="E99" s="60"/>
      <c r="F99" s="60"/>
      <c r="G99" s="61"/>
    </row>
    <row r="100" spans="1:7" s="22" customFormat="1" x14ac:dyDescent="0.25">
      <c r="A100" s="25"/>
      <c r="B100" s="56"/>
      <c r="C100" s="56"/>
      <c r="D100" s="60"/>
      <c r="E100" s="60"/>
      <c r="F100" s="60"/>
      <c r="G100" s="61"/>
    </row>
    <row r="101" spans="1:7" s="22" customFormat="1" x14ac:dyDescent="0.25">
      <c r="A101" s="25"/>
      <c r="B101" s="56"/>
      <c r="C101" s="56"/>
      <c r="D101" s="60"/>
      <c r="E101" s="60"/>
      <c r="F101" s="60"/>
      <c r="G101" s="61"/>
    </row>
    <row r="102" spans="1:7" s="22" customFormat="1" x14ac:dyDescent="0.25">
      <c r="A102" s="25"/>
      <c r="B102" s="56"/>
      <c r="C102" s="56"/>
      <c r="D102" s="60"/>
      <c r="E102" s="60"/>
      <c r="F102" s="60"/>
      <c r="G102" s="61"/>
    </row>
    <row r="103" spans="1:7" s="22" customFormat="1" x14ac:dyDescent="0.25">
      <c r="A103" s="25"/>
      <c r="B103" s="56"/>
      <c r="C103" s="56"/>
      <c r="D103" s="60"/>
      <c r="E103" s="60"/>
      <c r="F103" s="60"/>
      <c r="G103" s="61"/>
    </row>
    <row r="104" spans="1:7" s="22" customFormat="1" x14ac:dyDescent="0.25">
      <c r="A104" s="25"/>
      <c r="B104" s="56"/>
      <c r="C104" s="56"/>
      <c r="D104" s="60"/>
      <c r="E104" s="60"/>
      <c r="F104" s="60"/>
      <c r="G104" s="61"/>
    </row>
    <row r="105" spans="1:7" s="22" customFormat="1" x14ac:dyDescent="0.25">
      <c r="A105" s="25"/>
      <c r="B105" s="56"/>
      <c r="C105" s="56"/>
      <c r="D105" s="60"/>
      <c r="E105" s="60"/>
      <c r="F105" s="60"/>
      <c r="G105" s="61"/>
    </row>
    <row r="106" spans="1:7" s="22" customFormat="1" x14ac:dyDescent="0.25">
      <c r="A106" s="25"/>
      <c r="B106" s="56"/>
      <c r="C106" s="56"/>
      <c r="D106" s="60"/>
      <c r="E106" s="60"/>
      <c r="F106" s="60"/>
      <c r="G106" s="61"/>
    </row>
    <row r="107" spans="1:7" s="22" customFormat="1" x14ac:dyDescent="0.25">
      <c r="A107" s="25"/>
      <c r="B107" s="56"/>
      <c r="C107" s="56"/>
      <c r="D107" s="60"/>
      <c r="E107" s="60"/>
      <c r="F107" s="60"/>
      <c r="G107" s="61"/>
    </row>
    <row r="108" spans="1:7" s="22" customFormat="1" x14ac:dyDescent="0.25">
      <c r="A108" s="25"/>
      <c r="B108" s="56"/>
      <c r="C108" s="56"/>
      <c r="D108" s="60"/>
      <c r="E108" s="60"/>
      <c r="F108" s="60"/>
      <c r="G108" s="61"/>
    </row>
    <row r="109" spans="1:7" s="22" customFormat="1" x14ac:dyDescent="0.25">
      <c r="A109" s="25"/>
      <c r="B109" s="56"/>
      <c r="C109" s="56"/>
      <c r="D109" s="60"/>
      <c r="E109" s="60"/>
      <c r="F109" s="60"/>
      <c r="G109" s="61"/>
    </row>
    <row r="110" spans="1:7" s="22" customFormat="1" x14ac:dyDescent="0.25">
      <c r="A110" s="25"/>
      <c r="B110" s="56"/>
      <c r="C110" s="56"/>
      <c r="D110" s="60"/>
      <c r="E110" s="60"/>
      <c r="F110" s="60"/>
      <c r="G110" s="61"/>
    </row>
    <row r="111" spans="1:7" s="22" customFormat="1" x14ac:dyDescent="0.25">
      <c r="A111" s="25"/>
      <c r="B111" s="56"/>
      <c r="C111" s="56"/>
      <c r="D111" s="60"/>
      <c r="E111" s="60"/>
      <c r="F111" s="60"/>
      <c r="G111" s="61"/>
    </row>
    <row r="112" spans="1:7" s="22" customFormat="1" x14ac:dyDescent="0.25">
      <c r="A112" s="25"/>
      <c r="B112" s="56"/>
      <c r="C112" s="56"/>
      <c r="D112" s="60"/>
      <c r="E112" s="60"/>
      <c r="F112" s="60"/>
      <c r="G112" s="61"/>
    </row>
    <row r="113" spans="1:7" s="22" customFormat="1" x14ac:dyDescent="0.25">
      <c r="A113" s="25"/>
      <c r="B113" s="56"/>
      <c r="C113" s="56"/>
      <c r="D113" s="60"/>
      <c r="E113" s="60"/>
      <c r="F113" s="60"/>
      <c r="G113" s="61"/>
    </row>
    <row r="114" spans="1:7" s="22" customFormat="1" x14ac:dyDescent="0.25">
      <c r="A114" s="25"/>
      <c r="B114" s="56"/>
      <c r="C114" s="56"/>
      <c r="D114" s="60"/>
      <c r="E114" s="60"/>
      <c r="F114" s="60"/>
      <c r="G114" s="61"/>
    </row>
    <row r="115" spans="1:7" s="22" customFormat="1" x14ac:dyDescent="0.25">
      <c r="A115" s="25"/>
      <c r="B115" s="56"/>
      <c r="C115" s="56"/>
      <c r="D115" s="60"/>
      <c r="E115" s="60"/>
      <c r="F115" s="60"/>
      <c r="G115" s="61"/>
    </row>
    <row r="116" spans="1:7" s="22" customFormat="1" x14ac:dyDescent="0.25">
      <c r="A116" s="25"/>
      <c r="B116" s="56"/>
      <c r="C116" s="56"/>
      <c r="D116" s="60"/>
      <c r="E116" s="60"/>
      <c r="F116" s="60"/>
      <c r="G116" s="61"/>
    </row>
    <row r="117" spans="1:7" s="22" customFormat="1" x14ac:dyDescent="0.25">
      <c r="A117" s="25"/>
      <c r="B117" s="56"/>
      <c r="C117" s="56"/>
      <c r="D117" s="60"/>
      <c r="E117" s="60"/>
      <c r="F117" s="60"/>
      <c r="G117" s="61"/>
    </row>
    <row r="118" spans="1:7" s="22" customFormat="1" x14ac:dyDescent="0.25">
      <c r="A118" s="25"/>
      <c r="B118" s="56"/>
      <c r="C118" s="56"/>
      <c r="D118" s="60"/>
      <c r="E118" s="60"/>
      <c r="F118" s="60"/>
      <c r="G118" s="61"/>
    </row>
    <row r="119" spans="1:7" s="22" customFormat="1" x14ac:dyDescent="0.25">
      <c r="A119" s="25"/>
      <c r="B119" s="56"/>
      <c r="C119" s="56"/>
      <c r="D119" s="60"/>
      <c r="E119" s="60"/>
      <c r="F119" s="60"/>
      <c r="G119" s="61"/>
    </row>
    <row r="120" spans="1:7" s="22" customFormat="1" x14ac:dyDescent="0.25">
      <c r="A120" s="25"/>
      <c r="B120" s="56"/>
      <c r="C120" s="56"/>
      <c r="D120" s="60"/>
      <c r="E120" s="60"/>
      <c r="F120" s="60"/>
      <c r="G120" s="61"/>
    </row>
    <row r="121" spans="1:7" s="22" customFormat="1" x14ac:dyDescent="0.25">
      <c r="A121" s="25"/>
      <c r="B121" s="56"/>
      <c r="C121" s="56"/>
      <c r="D121" s="60"/>
      <c r="E121" s="60"/>
      <c r="F121" s="60"/>
      <c r="G121" s="61"/>
    </row>
    <row r="122" spans="1:7" s="22" customFormat="1" x14ac:dyDescent="0.25">
      <c r="A122" s="25"/>
      <c r="B122" s="56"/>
      <c r="C122" s="56"/>
      <c r="D122" s="60"/>
      <c r="E122" s="60"/>
      <c r="F122" s="60"/>
      <c r="G122" s="61"/>
    </row>
    <row r="123" spans="1:7" s="22" customFormat="1" x14ac:dyDescent="0.25">
      <c r="A123" s="25"/>
      <c r="B123" s="56"/>
      <c r="C123" s="56"/>
      <c r="D123" s="60"/>
      <c r="E123" s="60"/>
      <c r="F123" s="60"/>
      <c r="G123" s="61"/>
    </row>
    <row r="124" spans="1:7" s="22" customFormat="1" x14ac:dyDescent="0.25">
      <c r="A124" s="25"/>
      <c r="B124" s="56"/>
      <c r="C124" s="56"/>
      <c r="D124" s="60"/>
      <c r="E124" s="60"/>
      <c r="F124" s="60"/>
      <c r="G124" s="61"/>
    </row>
    <row r="125" spans="1:7" s="22" customFormat="1" x14ac:dyDescent="0.25">
      <c r="A125" s="25"/>
      <c r="B125" s="56"/>
      <c r="C125" s="56"/>
      <c r="D125" s="60"/>
      <c r="E125" s="60"/>
      <c r="F125" s="60"/>
      <c r="G125" s="61"/>
    </row>
    <row r="126" spans="1:7" s="22" customFormat="1" x14ac:dyDescent="0.25">
      <c r="A126" s="25"/>
      <c r="B126" s="56"/>
      <c r="C126" s="56"/>
      <c r="D126" s="60"/>
      <c r="E126" s="60"/>
      <c r="F126" s="60"/>
      <c r="G126" s="61"/>
    </row>
    <row r="127" spans="1:7" s="22" customFormat="1" x14ac:dyDescent="0.25">
      <c r="A127" s="25"/>
      <c r="B127" s="56"/>
      <c r="C127" s="56"/>
      <c r="D127" s="60"/>
      <c r="E127" s="60"/>
      <c r="F127" s="60"/>
      <c r="G127" s="61"/>
    </row>
    <row r="128" spans="1:7" s="22" customFormat="1" x14ac:dyDescent="0.25">
      <c r="A128" s="25"/>
      <c r="B128" s="56"/>
      <c r="C128" s="56"/>
      <c r="D128" s="60"/>
      <c r="E128" s="60"/>
      <c r="F128" s="60"/>
      <c r="G128" s="61"/>
    </row>
    <row r="129" spans="1:7" s="22" customFormat="1" x14ac:dyDescent="0.25">
      <c r="A129" s="25"/>
      <c r="B129" s="56"/>
      <c r="C129" s="56"/>
      <c r="D129" s="60"/>
      <c r="E129" s="60"/>
      <c r="F129" s="60"/>
      <c r="G129" s="61"/>
    </row>
    <row r="130" spans="1:7" s="22" customFormat="1" x14ac:dyDescent="0.25">
      <c r="A130" s="25"/>
      <c r="B130" s="56"/>
      <c r="C130" s="56"/>
      <c r="D130" s="60"/>
      <c r="E130" s="60"/>
      <c r="F130" s="60"/>
      <c r="G130" s="61"/>
    </row>
    <row r="131" spans="1:7" s="22" customFormat="1" x14ac:dyDescent="0.25">
      <c r="A131" s="25"/>
      <c r="B131" s="56"/>
      <c r="C131" s="56"/>
      <c r="D131" s="60"/>
      <c r="E131" s="60"/>
      <c r="F131" s="60"/>
      <c r="G131" s="61"/>
    </row>
    <row r="132" spans="1:7" s="22" customFormat="1" x14ac:dyDescent="0.25">
      <c r="A132" s="25"/>
      <c r="B132" s="56"/>
      <c r="C132" s="56"/>
      <c r="D132" s="60"/>
      <c r="E132" s="60"/>
      <c r="F132" s="60"/>
      <c r="G132" s="61"/>
    </row>
    <row r="133" spans="1:7" s="22" customFormat="1" x14ac:dyDescent="0.25">
      <c r="A133" s="25"/>
      <c r="B133" s="56"/>
      <c r="C133" s="56"/>
      <c r="D133" s="60"/>
      <c r="E133" s="60"/>
      <c r="F133" s="60"/>
      <c r="G133" s="61"/>
    </row>
    <row r="134" spans="1:7" s="22" customFormat="1" x14ac:dyDescent="0.25">
      <c r="A134" s="25"/>
      <c r="B134" s="56"/>
      <c r="C134" s="56"/>
      <c r="D134" s="60"/>
      <c r="E134" s="60"/>
      <c r="F134" s="60"/>
      <c r="G134" s="61"/>
    </row>
    <row r="135" spans="1:7" s="22" customFormat="1" x14ac:dyDescent="0.25">
      <c r="A135" s="25"/>
      <c r="B135" s="56"/>
      <c r="C135" s="56"/>
      <c r="D135" s="60"/>
      <c r="E135" s="60"/>
      <c r="F135" s="60"/>
      <c r="G135" s="61"/>
    </row>
    <row r="136" spans="1:7" s="22" customFormat="1" x14ac:dyDescent="0.25">
      <c r="A136" s="25"/>
      <c r="B136" s="56"/>
      <c r="C136" s="56"/>
      <c r="D136" s="60"/>
      <c r="E136" s="60"/>
      <c r="F136" s="60"/>
      <c r="G136" s="61"/>
    </row>
    <row r="137" spans="1:7" s="22" customFormat="1" x14ac:dyDescent="0.25">
      <c r="A137" s="25"/>
      <c r="B137" s="56"/>
      <c r="C137" s="56"/>
      <c r="D137" s="60"/>
      <c r="E137" s="60"/>
      <c r="F137" s="60"/>
      <c r="G137" s="61"/>
    </row>
    <row r="138" spans="1:7" s="22" customFormat="1" x14ac:dyDescent="0.25">
      <c r="A138" s="25"/>
      <c r="B138" s="56"/>
      <c r="C138" s="56"/>
      <c r="D138" s="60"/>
      <c r="E138" s="60"/>
      <c r="F138" s="60"/>
      <c r="G138" s="61"/>
    </row>
    <row r="139" spans="1:7" s="22" customFormat="1" x14ac:dyDescent="0.25">
      <c r="A139" s="25"/>
      <c r="B139" s="56"/>
      <c r="C139" s="56"/>
      <c r="D139" s="60"/>
      <c r="E139" s="60"/>
      <c r="F139" s="60"/>
      <c r="G139" s="61"/>
    </row>
    <row r="140" spans="1:7" s="22" customFormat="1" x14ac:dyDescent="0.25">
      <c r="A140" s="25"/>
      <c r="B140" s="56"/>
      <c r="C140" s="56"/>
      <c r="D140" s="60"/>
      <c r="E140" s="60"/>
      <c r="F140" s="60"/>
      <c r="G140" s="61"/>
    </row>
    <row r="141" spans="1:7" s="22" customFormat="1" x14ac:dyDescent="0.25">
      <c r="A141" s="25"/>
      <c r="B141" s="56"/>
      <c r="C141" s="56"/>
      <c r="D141" s="60"/>
      <c r="E141" s="60"/>
      <c r="F141" s="60"/>
      <c r="G141" s="61"/>
    </row>
    <row r="142" spans="1:7" s="22" customFormat="1" x14ac:dyDescent="0.25">
      <c r="A142" s="25"/>
      <c r="B142" s="56"/>
      <c r="C142" s="56"/>
      <c r="D142" s="60"/>
      <c r="E142" s="60"/>
      <c r="F142" s="60"/>
      <c r="G142" s="61"/>
    </row>
    <row r="143" spans="1:7" s="22" customFormat="1" x14ac:dyDescent="0.25">
      <c r="A143" s="25"/>
      <c r="B143" s="56"/>
      <c r="C143" s="56"/>
      <c r="D143" s="60"/>
      <c r="E143" s="60"/>
      <c r="F143" s="60"/>
      <c r="G143" s="61"/>
    </row>
    <row r="144" spans="1:7" s="22" customFormat="1" x14ac:dyDescent="0.25">
      <c r="A144" s="25"/>
      <c r="B144" s="56"/>
      <c r="C144" s="56"/>
      <c r="D144" s="60"/>
      <c r="E144" s="60"/>
      <c r="F144" s="60"/>
      <c r="G144" s="61"/>
    </row>
    <row r="145" spans="1:7" s="22" customFormat="1" x14ac:dyDescent="0.25">
      <c r="A145" s="25"/>
      <c r="B145" s="56"/>
      <c r="C145" s="56"/>
      <c r="D145" s="60"/>
      <c r="E145" s="60"/>
      <c r="F145" s="60"/>
      <c r="G145" s="61"/>
    </row>
    <row r="146" spans="1:7" s="22" customFormat="1" x14ac:dyDescent="0.25">
      <c r="A146" s="25"/>
      <c r="B146" s="56"/>
      <c r="C146" s="56"/>
      <c r="D146" s="60"/>
      <c r="E146" s="60"/>
      <c r="F146" s="60"/>
      <c r="G146" s="61"/>
    </row>
    <row r="147" spans="1:7" s="22" customFormat="1" x14ac:dyDescent="0.25">
      <c r="A147" s="25"/>
      <c r="B147" s="56"/>
      <c r="C147" s="56"/>
      <c r="D147" s="60"/>
      <c r="E147" s="60"/>
      <c r="F147" s="60"/>
      <c r="G147" s="61"/>
    </row>
    <row r="148" spans="1:7" s="22" customFormat="1" x14ac:dyDescent="0.25">
      <c r="A148" s="25"/>
      <c r="B148" s="56"/>
      <c r="C148" s="56"/>
      <c r="D148" s="60"/>
      <c r="E148" s="60"/>
      <c r="F148" s="60"/>
      <c r="G148" s="61"/>
    </row>
    <row r="149" spans="1:7" s="22" customFormat="1" x14ac:dyDescent="0.25">
      <c r="A149" s="25"/>
      <c r="B149" s="56"/>
      <c r="C149" s="56"/>
      <c r="D149" s="60"/>
      <c r="E149" s="60"/>
      <c r="F149" s="60"/>
      <c r="G149" s="61"/>
    </row>
    <row r="150" spans="1:7" s="22" customFormat="1" x14ac:dyDescent="0.25">
      <c r="A150" s="25"/>
      <c r="B150" s="56"/>
      <c r="C150" s="56"/>
      <c r="D150" s="60"/>
      <c r="E150" s="60"/>
      <c r="F150" s="60"/>
      <c r="G150" s="61"/>
    </row>
    <row r="151" spans="1:7" s="22" customFormat="1" x14ac:dyDescent="0.25">
      <c r="A151" s="25"/>
      <c r="B151" s="56"/>
      <c r="C151" s="56"/>
      <c r="D151" s="60"/>
      <c r="E151" s="60"/>
      <c r="F151" s="60"/>
      <c r="G151" s="61"/>
    </row>
    <row r="152" spans="1:7" s="22" customFormat="1" x14ac:dyDescent="0.25">
      <c r="A152" s="25"/>
      <c r="B152" s="56"/>
      <c r="C152" s="56"/>
      <c r="D152" s="60"/>
      <c r="E152" s="60"/>
      <c r="F152" s="60"/>
      <c r="G152" s="61"/>
    </row>
    <row r="153" spans="1:7" s="22" customFormat="1" x14ac:dyDescent="0.25">
      <c r="A153" s="25"/>
      <c r="B153" s="56"/>
      <c r="C153" s="56"/>
      <c r="D153" s="60"/>
      <c r="E153" s="60"/>
      <c r="F153" s="60"/>
      <c r="G153" s="61"/>
    </row>
    <row r="154" spans="1:7" s="22" customFormat="1" x14ac:dyDescent="0.25">
      <c r="A154" s="25"/>
      <c r="B154" s="56"/>
      <c r="C154" s="56"/>
      <c r="D154" s="60"/>
      <c r="E154" s="60"/>
      <c r="F154" s="60"/>
      <c r="G154" s="61"/>
    </row>
    <row r="155" spans="1:7" s="22" customFormat="1" x14ac:dyDescent="0.25">
      <c r="A155" s="25"/>
      <c r="B155" s="56"/>
      <c r="C155" s="56"/>
      <c r="D155" s="60"/>
      <c r="E155" s="60"/>
      <c r="F155" s="60"/>
      <c r="G155" s="61"/>
    </row>
    <row r="156" spans="1:7" s="22" customFormat="1" x14ac:dyDescent="0.25">
      <c r="A156" s="25"/>
      <c r="B156" s="56"/>
      <c r="C156" s="56"/>
      <c r="D156" s="60"/>
      <c r="E156" s="60"/>
      <c r="F156" s="60"/>
      <c r="G156" s="61"/>
    </row>
    <row r="157" spans="1:7" s="22" customFormat="1" x14ac:dyDescent="0.25">
      <c r="A157" s="25"/>
      <c r="B157" s="56"/>
      <c r="C157" s="56"/>
      <c r="D157" s="60"/>
      <c r="E157" s="60"/>
      <c r="F157" s="60"/>
      <c r="G157" s="61"/>
    </row>
    <row r="158" spans="1:7" s="22" customFormat="1" x14ac:dyDescent="0.25">
      <c r="A158" s="25"/>
      <c r="B158" s="56"/>
      <c r="C158" s="56"/>
      <c r="D158" s="60"/>
      <c r="E158" s="60"/>
      <c r="F158" s="60"/>
      <c r="G158" s="61"/>
    </row>
    <row r="159" spans="1:7" s="22" customFormat="1" x14ac:dyDescent="0.25">
      <c r="A159" s="25"/>
      <c r="B159" s="56"/>
      <c r="C159" s="56"/>
      <c r="D159" s="60"/>
      <c r="E159" s="60"/>
      <c r="F159" s="60"/>
      <c r="G159" s="61"/>
    </row>
    <row r="160" spans="1:7" s="22" customFormat="1" x14ac:dyDescent="0.25">
      <c r="A160" s="25"/>
      <c r="B160" s="56"/>
      <c r="C160" s="56"/>
      <c r="D160" s="60"/>
      <c r="E160" s="60"/>
      <c r="F160" s="60"/>
      <c r="G160" s="61"/>
    </row>
    <row r="161" spans="1:7" s="22" customFormat="1" x14ac:dyDescent="0.25">
      <c r="A161" s="25"/>
      <c r="B161" s="56"/>
      <c r="C161" s="56"/>
      <c r="D161" s="60"/>
      <c r="E161" s="60"/>
      <c r="F161" s="60"/>
      <c r="G161" s="61"/>
    </row>
    <row r="162" spans="1:7" s="22" customFormat="1" x14ac:dyDescent="0.25">
      <c r="A162" s="25"/>
      <c r="B162" s="56"/>
      <c r="C162" s="56"/>
      <c r="D162" s="60"/>
      <c r="E162" s="60"/>
      <c r="F162" s="60"/>
      <c r="G162" s="61"/>
    </row>
    <row r="163" spans="1:7" s="22" customFormat="1" x14ac:dyDescent="0.25">
      <c r="A163" s="25"/>
      <c r="B163" s="56"/>
      <c r="C163" s="56"/>
      <c r="D163" s="60"/>
      <c r="E163" s="60"/>
      <c r="F163" s="60"/>
      <c r="G163" s="61"/>
    </row>
    <row r="164" spans="1:7" s="22" customFormat="1" x14ac:dyDescent="0.25">
      <c r="A164" s="25"/>
      <c r="B164" s="56"/>
      <c r="C164" s="56"/>
      <c r="D164" s="60"/>
      <c r="E164" s="60"/>
      <c r="F164" s="60"/>
      <c r="G164" s="61"/>
    </row>
    <row r="165" spans="1:7" s="22" customFormat="1" x14ac:dyDescent="0.25">
      <c r="A165" s="25"/>
      <c r="B165" s="56"/>
      <c r="C165" s="56"/>
      <c r="D165" s="60"/>
      <c r="E165" s="60"/>
      <c r="F165" s="60"/>
      <c r="G165" s="61"/>
    </row>
  </sheetData>
  <autoFilter ref="A16:G23"/>
  <mergeCells count="7">
    <mergeCell ref="B8:G8"/>
    <mergeCell ref="B9:G9"/>
    <mergeCell ref="B10:G10"/>
    <mergeCell ref="C16:C18"/>
    <mergeCell ref="D16:D18"/>
    <mergeCell ref="E16:E18"/>
    <mergeCell ref="F16:F18"/>
  </mergeCells>
  <pageMargins left="0.78740157480314965" right="0.39370078740157483" top="0.78740157480314965" bottom="0.39370078740157483" header="0" footer="0.19685039370078741"/>
  <pageSetup paperSize="9" scale="87" fitToHeight="0" orientation="landscape" r:id="rId1"/>
  <headerFooter alignWithMargins="0">
    <oddHeader xml:space="preserve">&amp;C
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40"/>
  <sheetViews>
    <sheetView showGridLines="0" showWhiteSpace="0" topLeftCell="A13" zoomScaleNormal="100" zoomScaleSheetLayoutView="85" workbookViewId="0">
      <selection activeCell="A2" sqref="A2:G2"/>
    </sheetView>
  </sheetViews>
  <sheetFormatPr defaultColWidth="9.140625" defaultRowHeight="15.75" x14ac:dyDescent="0.25"/>
  <cols>
    <col min="1" max="1" width="13.7109375" style="2" customWidth="1"/>
    <col min="2" max="2" width="69.5703125" style="17" customWidth="1"/>
    <col min="3" max="3" width="10.85546875" style="17" customWidth="1"/>
    <col min="4" max="6" width="14.140625" style="24" customWidth="1"/>
    <col min="7" max="7" width="58.7109375" style="3" customWidth="1"/>
    <col min="8" max="16384" width="9.140625" style="1"/>
  </cols>
  <sheetData>
    <row r="1" spans="1:7" x14ac:dyDescent="0.25">
      <c r="A1" s="25"/>
      <c r="B1" s="39"/>
      <c r="C1" s="39"/>
      <c r="D1" s="27"/>
      <c r="E1" s="27"/>
      <c r="F1" s="27"/>
      <c r="G1" s="29" t="s">
        <v>8</v>
      </c>
    </row>
    <row r="2" spans="1:7" x14ac:dyDescent="0.25">
      <c r="A2" s="25"/>
      <c r="B2" s="39"/>
      <c r="C2" s="39"/>
      <c r="D2" s="27"/>
      <c r="E2" s="27"/>
      <c r="F2" s="27"/>
      <c r="G2" s="29" t="s">
        <v>70</v>
      </c>
    </row>
    <row r="3" spans="1:7" x14ac:dyDescent="0.25">
      <c r="A3" s="25"/>
      <c r="B3" s="39"/>
      <c r="C3" s="39"/>
      <c r="D3" s="27"/>
      <c r="E3" s="27"/>
      <c r="F3" s="27"/>
      <c r="G3" s="29" t="s">
        <v>9</v>
      </c>
    </row>
    <row r="4" spans="1:7" x14ac:dyDescent="0.25">
      <c r="A4" s="25"/>
      <c r="B4" s="39"/>
      <c r="C4" s="39"/>
      <c r="D4" s="27"/>
      <c r="E4" s="27"/>
      <c r="F4" s="27"/>
      <c r="G4" s="29"/>
    </row>
    <row r="5" spans="1:7" x14ac:dyDescent="0.25">
      <c r="A5" s="25"/>
      <c r="B5" s="39"/>
      <c r="C5" s="39"/>
      <c r="D5" s="27"/>
      <c r="E5" s="27"/>
      <c r="F5" s="27"/>
      <c r="G5" s="30" t="s">
        <v>69</v>
      </c>
    </row>
    <row r="6" spans="1:7" x14ac:dyDescent="0.25">
      <c r="A6" s="25"/>
      <c r="B6" s="39"/>
      <c r="C6" s="39"/>
      <c r="D6" s="27"/>
      <c r="E6" s="27"/>
      <c r="F6" s="27"/>
      <c r="G6" s="31" t="s">
        <v>142</v>
      </c>
    </row>
    <row r="7" spans="1:7" x14ac:dyDescent="0.25">
      <c r="A7" s="25"/>
      <c r="B7" s="39"/>
      <c r="C7" s="39"/>
      <c r="D7" s="49"/>
      <c r="E7" s="49"/>
      <c r="F7" s="49"/>
      <c r="G7" s="49"/>
    </row>
    <row r="8" spans="1:7" ht="20.25" customHeight="1" x14ac:dyDescent="0.25">
      <c r="A8" s="5"/>
      <c r="B8" s="122" t="s">
        <v>73</v>
      </c>
      <c r="C8" s="122"/>
      <c r="D8" s="123"/>
      <c r="E8" s="123"/>
      <c r="F8" s="123"/>
      <c r="G8" s="123"/>
    </row>
    <row r="9" spans="1:7" ht="20.25" customHeight="1" x14ac:dyDescent="0.25">
      <c r="A9" s="5"/>
      <c r="B9" s="122" t="s">
        <v>139</v>
      </c>
      <c r="C9" s="122"/>
      <c r="D9" s="123"/>
      <c r="E9" s="123"/>
      <c r="F9" s="123"/>
      <c r="G9" s="123"/>
    </row>
    <row r="10" spans="1:7" ht="20.25" customHeight="1" x14ac:dyDescent="0.25">
      <c r="A10" s="5"/>
      <c r="B10" s="122" t="s">
        <v>138</v>
      </c>
      <c r="C10" s="122"/>
      <c r="D10" s="123"/>
      <c r="E10" s="123"/>
      <c r="F10" s="123"/>
      <c r="G10" s="123"/>
    </row>
    <row r="11" spans="1:7" ht="16.5" customHeight="1" x14ac:dyDescent="0.25">
      <c r="A11" s="5"/>
      <c r="B11" s="40"/>
      <c r="C11" s="40"/>
      <c r="D11" s="49"/>
      <c r="E11" s="49"/>
      <c r="F11" s="49"/>
      <c r="G11" s="31" t="s">
        <v>71</v>
      </c>
    </row>
    <row r="12" spans="1:7" ht="16.5" customHeight="1" x14ac:dyDescent="0.25">
      <c r="A12" s="25"/>
      <c r="B12" s="39"/>
      <c r="C12" s="39"/>
      <c r="D12" s="27"/>
      <c r="E12" s="27"/>
      <c r="F12" s="27"/>
      <c r="G12" s="31" t="s">
        <v>7</v>
      </c>
    </row>
    <row r="13" spans="1:7" ht="16.5" customHeight="1" x14ac:dyDescent="0.25">
      <c r="A13" s="25"/>
      <c r="B13" s="39"/>
      <c r="C13" s="39"/>
      <c r="D13" s="27"/>
      <c r="E13" s="27"/>
      <c r="F13" s="27"/>
      <c r="G13" s="31" t="s">
        <v>72</v>
      </c>
    </row>
    <row r="14" spans="1:7" ht="16.5" customHeight="1" x14ac:dyDescent="0.25">
      <c r="A14" s="25"/>
      <c r="B14" s="39"/>
      <c r="C14" s="39"/>
      <c r="D14" s="27"/>
      <c r="E14" s="27"/>
      <c r="F14" s="27"/>
      <c r="G14" s="31" t="s">
        <v>141</v>
      </c>
    </row>
    <row r="15" spans="1:7" ht="16.5" customHeight="1" x14ac:dyDescent="0.25">
      <c r="A15" s="25"/>
      <c r="B15" s="39"/>
      <c r="C15" s="39"/>
      <c r="D15" s="28"/>
      <c r="E15" s="28"/>
      <c r="F15" s="28"/>
      <c r="G15" s="31" t="s">
        <v>140</v>
      </c>
    </row>
    <row r="16" spans="1:7" ht="15.75" customHeight="1" x14ac:dyDescent="0.25">
      <c r="A16" s="12" t="s">
        <v>0</v>
      </c>
      <c r="B16" s="41"/>
      <c r="C16" s="127" t="s">
        <v>226</v>
      </c>
      <c r="D16" s="124" t="s">
        <v>225</v>
      </c>
      <c r="E16" s="127" t="s">
        <v>68</v>
      </c>
      <c r="F16" s="124" t="s">
        <v>224</v>
      </c>
      <c r="G16" s="14"/>
    </row>
    <row r="17" spans="1:7" x14ac:dyDescent="0.25">
      <c r="A17" s="13" t="s">
        <v>2</v>
      </c>
      <c r="B17" s="42" t="s">
        <v>5</v>
      </c>
      <c r="C17" s="128"/>
      <c r="D17" s="125"/>
      <c r="E17" s="128"/>
      <c r="F17" s="125"/>
      <c r="G17" s="13" t="s">
        <v>4</v>
      </c>
    </row>
    <row r="18" spans="1:7" x14ac:dyDescent="0.25">
      <c r="A18" s="13"/>
      <c r="B18" s="42"/>
      <c r="C18" s="129"/>
      <c r="D18" s="126"/>
      <c r="E18" s="129"/>
      <c r="F18" s="126"/>
      <c r="G18" s="15"/>
    </row>
    <row r="19" spans="1:7" s="19" customFormat="1" ht="17.25" customHeight="1" x14ac:dyDescent="0.25">
      <c r="A19" s="8">
        <v>450000</v>
      </c>
      <c r="B19" s="9" t="s">
        <v>15</v>
      </c>
      <c r="C19" s="9"/>
      <c r="D19" s="26"/>
      <c r="E19" s="26"/>
      <c r="F19" s="26"/>
      <c r="G19" s="18"/>
    </row>
    <row r="20" spans="1:7" s="56" customFormat="1" ht="17.25" customHeight="1" x14ac:dyDescent="0.25">
      <c r="A20" s="52">
        <v>450005</v>
      </c>
      <c r="B20" s="53" t="s">
        <v>143</v>
      </c>
      <c r="C20" s="53">
        <v>4501</v>
      </c>
      <c r="D20" s="26">
        <v>1836</v>
      </c>
      <c r="E20" s="54">
        <v>7.3</v>
      </c>
      <c r="F20" s="26">
        <f t="shared" ref="F20:F30" si="0">D20+ROUNDDOWN(D20*E20/100,0)</f>
        <v>1970</v>
      </c>
      <c r="G20" s="55"/>
    </row>
    <row r="21" spans="1:7" s="56" customFormat="1" ht="17.25" customHeight="1" x14ac:dyDescent="0.25">
      <c r="A21" s="52">
        <v>450006</v>
      </c>
      <c r="B21" s="53" t="s">
        <v>144</v>
      </c>
      <c r="C21" s="53">
        <v>4501</v>
      </c>
      <c r="D21" s="26">
        <v>1836</v>
      </c>
      <c r="E21" s="54">
        <v>7.3</v>
      </c>
      <c r="F21" s="26">
        <f t="shared" si="0"/>
        <v>1970</v>
      </c>
      <c r="G21" s="55"/>
    </row>
    <row r="22" spans="1:7" s="56" customFormat="1" ht="17.25" customHeight="1" x14ac:dyDescent="0.25">
      <c r="A22" s="52">
        <v>450007</v>
      </c>
      <c r="B22" s="53" t="s">
        <v>145</v>
      </c>
      <c r="C22" s="53">
        <v>4501</v>
      </c>
      <c r="D22" s="26">
        <v>1836</v>
      </c>
      <c r="E22" s="54">
        <v>7.3</v>
      </c>
      <c r="F22" s="26">
        <f t="shared" si="0"/>
        <v>1970</v>
      </c>
      <c r="G22" s="55"/>
    </row>
    <row r="23" spans="1:7" s="56" customFormat="1" ht="17.25" customHeight="1" x14ac:dyDescent="0.25">
      <c r="A23" s="52">
        <v>450008</v>
      </c>
      <c r="B23" s="53" t="s">
        <v>146</v>
      </c>
      <c r="C23" s="53">
        <v>4501</v>
      </c>
      <c r="D23" s="26">
        <v>1836</v>
      </c>
      <c r="E23" s="54">
        <v>7.3</v>
      </c>
      <c r="F23" s="26">
        <f t="shared" si="0"/>
        <v>1970</v>
      </c>
      <c r="G23" s="55"/>
    </row>
    <row r="24" spans="1:7" s="56" customFormat="1" ht="31.5" x14ac:dyDescent="0.25">
      <c r="A24" s="52">
        <v>450009</v>
      </c>
      <c r="B24" s="53" t="s">
        <v>147</v>
      </c>
      <c r="C24" s="53">
        <v>4501</v>
      </c>
      <c r="D24" s="26">
        <v>1836</v>
      </c>
      <c r="E24" s="54">
        <v>7.3</v>
      </c>
      <c r="F24" s="26">
        <f t="shared" si="0"/>
        <v>1970</v>
      </c>
      <c r="G24" s="55"/>
    </row>
    <row r="25" spans="1:7" s="56" customFormat="1" ht="18" customHeight="1" x14ac:dyDescent="0.25">
      <c r="A25" s="52">
        <v>450010</v>
      </c>
      <c r="B25" s="53" t="s">
        <v>148</v>
      </c>
      <c r="C25" s="53">
        <v>4501</v>
      </c>
      <c r="D25" s="26">
        <v>1836</v>
      </c>
      <c r="E25" s="54">
        <v>7.3</v>
      </c>
      <c r="F25" s="26">
        <f t="shared" si="0"/>
        <v>1970</v>
      </c>
      <c r="G25" s="55"/>
    </row>
    <row r="26" spans="1:7" s="56" customFormat="1" ht="18" customHeight="1" x14ac:dyDescent="0.25">
      <c r="A26" s="52">
        <v>450011</v>
      </c>
      <c r="B26" s="53" t="s">
        <v>149</v>
      </c>
      <c r="C26" s="53">
        <v>4501</v>
      </c>
      <c r="D26" s="26">
        <v>1836</v>
      </c>
      <c r="E26" s="54">
        <v>7.3</v>
      </c>
      <c r="F26" s="26">
        <f t="shared" si="0"/>
        <v>1970</v>
      </c>
      <c r="G26" s="55"/>
    </row>
    <row r="27" spans="1:7" s="56" customFormat="1" ht="18" customHeight="1" x14ac:dyDescent="0.25">
      <c r="A27" s="52">
        <v>450012</v>
      </c>
      <c r="B27" s="53" t="s">
        <v>150</v>
      </c>
      <c r="C27" s="53">
        <v>4501</v>
      </c>
      <c r="D27" s="26">
        <v>1836</v>
      </c>
      <c r="E27" s="54">
        <v>7.3</v>
      </c>
      <c r="F27" s="26">
        <f t="shared" si="0"/>
        <v>1970</v>
      </c>
      <c r="G27" s="55"/>
    </row>
    <row r="28" spans="1:7" s="56" customFormat="1" ht="18" customHeight="1" x14ac:dyDescent="0.25">
      <c r="A28" s="52">
        <v>450013</v>
      </c>
      <c r="B28" s="53" t="s">
        <v>151</v>
      </c>
      <c r="C28" s="53">
        <v>4501</v>
      </c>
      <c r="D28" s="26">
        <v>918</v>
      </c>
      <c r="E28" s="54">
        <v>7.3</v>
      </c>
      <c r="F28" s="26">
        <f t="shared" si="0"/>
        <v>985</v>
      </c>
      <c r="G28" s="55"/>
    </row>
    <row r="29" spans="1:7" s="56" customFormat="1" ht="18" customHeight="1" x14ac:dyDescent="0.25">
      <c r="A29" s="52">
        <v>450014</v>
      </c>
      <c r="B29" s="53" t="s">
        <v>152</v>
      </c>
      <c r="C29" s="53">
        <v>4501</v>
      </c>
      <c r="D29" s="26">
        <v>918</v>
      </c>
      <c r="E29" s="54">
        <v>7.3</v>
      </c>
      <c r="F29" s="26">
        <f t="shared" si="0"/>
        <v>985</v>
      </c>
      <c r="G29" s="55"/>
    </row>
    <row r="30" spans="1:7" s="56" customFormat="1" ht="18" customHeight="1" x14ac:dyDescent="0.25">
      <c r="A30" s="52">
        <v>450015</v>
      </c>
      <c r="B30" s="53" t="s">
        <v>153</v>
      </c>
      <c r="C30" s="53">
        <v>4501</v>
      </c>
      <c r="D30" s="26">
        <v>918</v>
      </c>
      <c r="E30" s="54">
        <v>7.3</v>
      </c>
      <c r="F30" s="26">
        <f t="shared" si="0"/>
        <v>985</v>
      </c>
      <c r="G30" s="55"/>
    </row>
    <row r="31" spans="1:7" s="22" customFormat="1" x14ac:dyDescent="0.25">
      <c r="A31" s="57">
        <v>480000</v>
      </c>
      <c r="B31" s="58" t="s">
        <v>160</v>
      </c>
      <c r="C31" s="58"/>
      <c r="D31" s="26"/>
      <c r="E31" s="26"/>
      <c r="F31" s="26"/>
      <c r="G31" s="59"/>
    </row>
    <row r="32" spans="1:7" s="22" customFormat="1" ht="31.5" x14ac:dyDescent="0.25">
      <c r="A32" s="52">
        <v>140423</v>
      </c>
      <c r="B32" s="53" t="s">
        <v>161</v>
      </c>
      <c r="C32" s="53">
        <v>4501</v>
      </c>
      <c r="D32" s="26">
        <v>9547</v>
      </c>
      <c r="E32" s="54">
        <v>7.3</v>
      </c>
      <c r="F32" s="26">
        <f t="shared" ref="F32:F40" si="1">D32+ROUNDDOWN(D32*E32/100,0)</f>
        <v>10243</v>
      </c>
      <c r="G32" s="55"/>
    </row>
    <row r="33" spans="1:7" s="22" customFormat="1" ht="31.5" x14ac:dyDescent="0.25">
      <c r="A33" s="52">
        <v>140432</v>
      </c>
      <c r="B33" s="53" t="s">
        <v>162</v>
      </c>
      <c r="C33" s="53">
        <v>4501</v>
      </c>
      <c r="D33" s="26">
        <v>2542</v>
      </c>
      <c r="E33" s="54">
        <v>7.3</v>
      </c>
      <c r="F33" s="26">
        <f t="shared" si="1"/>
        <v>2727</v>
      </c>
      <c r="G33" s="55"/>
    </row>
    <row r="34" spans="1:7" s="22" customFormat="1" ht="31.5" x14ac:dyDescent="0.25">
      <c r="A34" s="52">
        <v>140433</v>
      </c>
      <c r="B34" s="53" t="s">
        <v>163</v>
      </c>
      <c r="C34" s="53">
        <v>4501</v>
      </c>
      <c r="D34" s="26">
        <v>2615</v>
      </c>
      <c r="E34" s="54">
        <v>7.3</v>
      </c>
      <c r="F34" s="26">
        <f t="shared" si="1"/>
        <v>2805</v>
      </c>
      <c r="G34" s="55"/>
    </row>
    <row r="35" spans="1:7" s="22" customFormat="1" x14ac:dyDescent="0.25">
      <c r="A35" s="52">
        <v>140434</v>
      </c>
      <c r="B35" s="53" t="s">
        <v>164</v>
      </c>
      <c r="C35" s="53">
        <v>4501</v>
      </c>
      <c r="D35" s="26">
        <v>1468</v>
      </c>
      <c r="E35" s="54">
        <v>7.3</v>
      </c>
      <c r="F35" s="26">
        <f t="shared" si="1"/>
        <v>1575</v>
      </c>
      <c r="G35" s="55"/>
    </row>
    <row r="36" spans="1:7" s="22" customFormat="1" x14ac:dyDescent="0.25">
      <c r="A36" s="52">
        <v>140435</v>
      </c>
      <c r="B36" s="53" t="s">
        <v>165</v>
      </c>
      <c r="C36" s="53">
        <v>4501</v>
      </c>
      <c r="D36" s="26">
        <v>918</v>
      </c>
      <c r="E36" s="54">
        <v>7.3</v>
      </c>
      <c r="F36" s="26">
        <f t="shared" si="1"/>
        <v>985</v>
      </c>
      <c r="G36" s="55"/>
    </row>
    <row r="37" spans="1:7" s="22" customFormat="1" ht="31.5" x14ac:dyDescent="0.25">
      <c r="A37" s="52">
        <v>140451</v>
      </c>
      <c r="B37" s="53" t="s">
        <v>216</v>
      </c>
      <c r="C37" s="53">
        <v>4501</v>
      </c>
      <c r="D37" s="26">
        <v>5264</v>
      </c>
      <c r="E37" s="54">
        <v>7.3</v>
      </c>
      <c r="F37" s="26">
        <f t="shared" si="1"/>
        <v>5648</v>
      </c>
      <c r="G37" s="55"/>
    </row>
    <row r="38" spans="1:7" s="22" customFormat="1" ht="31.5" x14ac:dyDescent="0.25">
      <c r="A38" s="52">
        <v>140452</v>
      </c>
      <c r="B38" s="53" t="s">
        <v>217</v>
      </c>
      <c r="C38" s="53">
        <v>4501</v>
      </c>
      <c r="D38" s="26">
        <v>3668</v>
      </c>
      <c r="E38" s="54">
        <v>7.3</v>
      </c>
      <c r="F38" s="26">
        <f t="shared" si="1"/>
        <v>3935</v>
      </c>
      <c r="G38" s="55"/>
    </row>
    <row r="39" spans="1:7" s="22" customFormat="1" ht="31.5" x14ac:dyDescent="0.25">
      <c r="A39" s="52">
        <v>140453</v>
      </c>
      <c r="B39" s="53" t="s">
        <v>218</v>
      </c>
      <c r="C39" s="53">
        <v>4501</v>
      </c>
      <c r="D39" s="26">
        <v>4588</v>
      </c>
      <c r="E39" s="54">
        <v>7.3</v>
      </c>
      <c r="F39" s="26">
        <f t="shared" si="1"/>
        <v>4922</v>
      </c>
      <c r="G39" s="55"/>
    </row>
    <row r="40" spans="1:7" s="22" customFormat="1" ht="31.5" x14ac:dyDescent="0.25">
      <c r="A40" s="52">
        <v>140603</v>
      </c>
      <c r="B40" s="53" t="s">
        <v>195</v>
      </c>
      <c r="C40" s="53">
        <v>4501</v>
      </c>
      <c r="D40" s="26">
        <v>1764</v>
      </c>
      <c r="E40" s="54">
        <v>7.3</v>
      </c>
      <c r="F40" s="26">
        <f t="shared" si="1"/>
        <v>1892</v>
      </c>
      <c r="G40" s="55"/>
    </row>
  </sheetData>
  <autoFilter ref="A16:G40"/>
  <mergeCells count="7">
    <mergeCell ref="B8:G8"/>
    <mergeCell ref="B9:G9"/>
    <mergeCell ref="B10:G10"/>
    <mergeCell ref="C16:C18"/>
    <mergeCell ref="D16:D18"/>
    <mergeCell ref="E16:E18"/>
    <mergeCell ref="F16:F18"/>
  </mergeCells>
  <pageMargins left="0.78740157480314965" right="0.39370078740157483" top="0.78740157480314965" bottom="0.39370078740157483" header="0" footer="0.19685039370078741"/>
  <pageSetup paperSize="9" scale="87" fitToHeight="0" orientation="landscape" r:id="rId1"/>
  <headerFooter alignWithMargins="0">
    <oddHeader xml:space="preserve">&amp;C
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0"/>
  <sheetViews>
    <sheetView showGridLines="0" showWhiteSpace="0" zoomScaleNormal="100" zoomScaleSheetLayoutView="85" workbookViewId="0">
      <selection activeCell="A2" sqref="A2:G2"/>
    </sheetView>
  </sheetViews>
  <sheetFormatPr defaultColWidth="9.140625" defaultRowHeight="15.75" x14ac:dyDescent="0.25"/>
  <cols>
    <col min="1" max="1" width="13.7109375" style="2" customWidth="1"/>
    <col min="2" max="2" width="69.5703125" style="17" customWidth="1"/>
    <col min="3" max="3" width="10.85546875" style="17" customWidth="1"/>
    <col min="4" max="6" width="14.140625" style="24" customWidth="1"/>
    <col min="7" max="7" width="58.7109375" style="3" customWidth="1"/>
    <col min="8" max="16384" width="9.140625" style="1"/>
  </cols>
  <sheetData>
    <row r="1" spans="1:7" x14ac:dyDescent="0.25">
      <c r="A1" s="25"/>
      <c r="B1" s="39"/>
      <c r="C1" s="39"/>
      <c r="D1" s="27"/>
      <c r="E1" s="27"/>
      <c r="F1" s="27"/>
      <c r="G1" s="29" t="s">
        <v>8</v>
      </c>
    </row>
    <row r="2" spans="1:7" x14ac:dyDescent="0.25">
      <c r="A2" s="25"/>
      <c r="B2" s="39"/>
      <c r="C2" s="39"/>
      <c r="D2" s="27"/>
      <c r="E2" s="27"/>
      <c r="F2" s="27"/>
      <c r="G2" s="29" t="s">
        <v>70</v>
      </c>
    </row>
    <row r="3" spans="1:7" x14ac:dyDescent="0.25">
      <c r="A3" s="25"/>
      <c r="B3" s="39"/>
      <c r="C3" s="39"/>
      <c r="D3" s="27"/>
      <c r="E3" s="27"/>
      <c r="F3" s="27"/>
      <c r="G3" s="29" t="s">
        <v>9</v>
      </c>
    </row>
    <row r="4" spans="1:7" x14ac:dyDescent="0.25">
      <c r="A4" s="25"/>
      <c r="B4" s="39"/>
      <c r="C4" s="39"/>
      <c r="D4" s="27"/>
      <c r="E4" s="27"/>
      <c r="F4" s="27"/>
      <c r="G4" s="29"/>
    </row>
    <row r="5" spans="1:7" x14ac:dyDescent="0.25">
      <c r="A5" s="25"/>
      <c r="B5" s="39"/>
      <c r="C5" s="39"/>
      <c r="D5" s="27"/>
      <c r="E5" s="27"/>
      <c r="F5" s="27"/>
      <c r="G5" s="30" t="s">
        <v>69</v>
      </c>
    </row>
    <row r="6" spans="1:7" x14ac:dyDescent="0.25">
      <c r="A6" s="25"/>
      <c r="B6" s="39"/>
      <c r="C6" s="39"/>
      <c r="D6" s="27"/>
      <c r="E6" s="27"/>
      <c r="F6" s="27"/>
      <c r="G6" s="31" t="s">
        <v>142</v>
      </c>
    </row>
    <row r="7" spans="1:7" x14ac:dyDescent="0.25">
      <c r="A7" s="25"/>
      <c r="B7" s="39"/>
      <c r="C7" s="39"/>
      <c r="D7" s="49"/>
      <c r="E7" s="49"/>
      <c r="F7" s="49"/>
      <c r="G7" s="49"/>
    </row>
    <row r="8" spans="1:7" ht="20.25" customHeight="1" x14ac:dyDescent="0.25">
      <c r="A8" s="5"/>
      <c r="B8" s="122" t="s">
        <v>73</v>
      </c>
      <c r="C8" s="122"/>
      <c r="D8" s="123"/>
      <c r="E8" s="123"/>
      <c r="F8" s="123"/>
      <c r="G8" s="123"/>
    </row>
    <row r="9" spans="1:7" ht="20.25" customHeight="1" x14ac:dyDescent="0.25">
      <c r="A9" s="5"/>
      <c r="B9" s="122" t="s">
        <v>139</v>
      </c>
      <c r="C9" s="122"/>
      <c r="D9" s="123"/>
      <c r="E9" s="123"/>
      <c r="F9" s="123"/>
      <c r="G9" s="123"/>
    </row>
    <row r="10" spans="1:7" ht="20.25" customHeight="1" x14ac:dyDescent="0.25">
      <c r="A10" s="5"/>
      <c r="B10" s="122" t="s">
        <v>138</v>
      </c>
      <c r="C10" s="122"/>
      <c r="D10" s="123"/>
      <c r="E10" s="123"/>
      <c r="F10" s="123"/>
      <c r="G10" s="123"/>
    </row>
    <row r="11" spans="1:7" ht="16.5" customHeight="1" x14ac:dyDescent="0.25">
      <c r="A11" s="5"/>
      <c r="B11" s="40"/>
      <c r="C11" s="40"/>
      <c r="D11" s="49"/>
      <c r="E11" s="49"/>
      <c r="F11" s="49"/>
      <c r="G11" s="31" t="s">
        <v>71</v>
      </c>
    </row>
    <row r="12" spans="1:7" ht="16.5" customHeight="1" x14ac:dyDescent="0.25">
      <c r="A12" s="25"/>
      <c r="B12" s="39"/>
      <c r="C12" s="39"/>
      <c r="D12" s="27"/>
      <c r="E12" s="27"/>
      <c r="F12" s="27"/>
      <c r="G12" s="31" t="s">
        <v>7</v>
      </c>
    </row>
    <row r="13" spans="1:7" ht="16.5" customHeight="1" x14ac:dyDescent="0.25">
      <c r="A13" s="25"/>
      <c r="B13" s="39"/>
      <c r="C13" s="39"/>
      <c r="D13" s="27"/>
      <c r="E13" s="27"/>
      <c r="F13" s="27"/>
      <c r="G13" s="31" t="s">
        <v>72</v>
      </c>
    </row>
    <row r="14" spans="1:7" ht="16.5" customHeight="1" x14ac:dyDescent="0.25">
      <c r="A14" s="25"/>
      <c r="B14" s="39"/>
      <c r="C14" s="39"/>
      <c r="D14" s="27"/>
      <c r="E14" s="27"/>
      <c r="F14" s="27"/>
      <c r="G14" s="31" t="s">
        <v>141</v>
      </c>
    </row>
    <row r="15" spans="1:7" ht="16.5" customHeight="1" x14ac:dyDescent="0.25">
      <c r="A15" s="25"/>
      <c r="B15" s="39"/>
      <c r="C15" s="39"/>
      <c r="D15" s="28"/>
      <c r="E15" s="28"/>
      <c r="F15" s="28"/>
      <c r="G15" s="31" t="s">
        <v>140</v>
      </c>
    </row>
    <row r="16" spans="1:7" ht="15.75" customHeight="1" x14ac:dyDescent="0.25">
      <c r="A16" s="12" t="s">
        <v>0</v>
      </c>
      <c r="B16" s="41"/>
      <c r="C16" s="127" t="s">
        <v>226</v>
      </c>
      <c r="D16" s="124" t="s">
        <v>225</v>
      </c>
      <c r="E16" s="127" t="s">
        <v>68</v>
      </c>
      <c r="F16" s="124" t="s">
        <v>224</v>
      </c>
      <c r="G16" s="14"/>
    </row>
    <row r="17" spans="1:7" x14ac:dyDescent="0.25">
      <c r="A17" s="13" t="s">
        <v>2</v>
      </c>
      <c r="B17" s="42" t="s">
        <v>5</v>
      </c>
      <c r="C17" s="128"/>
      <c r="D17" s="125"/>
      <c r="E17" s="128"/>
      <c r="F17" s="125"/>
      <c r="G17" s="13" t="s">
        <v>4</v>
      </c>
    </row>
    <row r="18" spans="1:7" x14ac:dyDescent="0.25">
      <c r="A18" s="13"/>
      <c r="B18" s="42"/>
      <c r="C18" s="129"/>
      <c r="D18" s="126"/>
      <c r="E18" s="129"/>
      <c r="F18" s="126"/>
      <c r="G18" s="15"/>
    </row>
    <row r="19" spans="1:7" ht="18.75" customHeight="1" x14ac:dyDescent="0.25">
      <c r="A19" s="8">
        <v>460000</v>
      </c>
      <c r="B19" s="9" t="s">
        <v>76</v>
      </c>
      <c r="C19" s="9"/>
      <c r="D19" s="26"/>
      <c r="E19" s="26"/>
      <c r="F19" s="26"/>
      <c r="G19" s="18"/>
    </row>
    <row r="20" spans="1:7" s="56" customFormat="1" ht="18.75" customHeight="1" x14ac:dyDescent="0.25">
      <c r="A20" s="52">
        <v>140514</v>
      </c>
      <c r="B20" s="53" t="s">
        <v>131</v>
      </c>
      <c r="C20" s="53">
        <v>4602</v>
      </c>
      <c r="D20" s="26">
        <v>3672</v>
      </c>
      <c r="E20" s="54">
        <v>7.3</v>
      </c>
      <c r="F20" s="26">
        <f t="shared" ref="F20" si="0">D20+ROUNDDOWN(D20*E20/100,0)</f>
        <v>3940</v>
      </c>
      <c r="G20" s="55" t="s">
        <v>132</v>
      </c>
    </row>
  </sheetData>
  <autoFilter ref="A16:G20"/>
  <mergeCells count="7">
    <mergeCell ref="B8:G8"/>
    <mergeCell ref="B9:G9"/>
    <mergeCell ref="B10:G10"/>
    <mergeCell ref="C16:C18"/>
    <mergeCell ref="D16:D18"/>
    <mergeCell ref="E16:E18"/>
    <mergeCell ref="F16:F18"/>
  </mergeCells>
  <pageMargins left="0.78740157480314965" right="0.39370078740157483" top="0.78740157480314965" bottom="0.39370078740157483" header="0" footer="0.19685039370078741"/>
  <pageSetup paperSize="9" scale="87" fitToHeight="0" orientation="landscape" r:id="rId1"/>
  <headerFooter alignWithMargins="0">
    <oddHeader xml:space="preserve">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9"/>
  <sheetViews>
    <sheetView showGridLines="0" tabSelected="1" showWhiteSpace="0" topLeftCell="A61" zoomScaleNormal="100" zoomScaleSheetLayoutView="85" workbookViewId="0">
      <selection activeCell="B74" sqref="B74"/>
    </sheetView>
  </sheetViews>
  <sheetFormatPr defaultColWidth="9.140625" defaultRowHeight="15.75" x14ac:dyDescent="0.25"/>
  <cols>
    <col min="1" max="1" width="13.7109375" style="2" customWidth="1"/>
    <col min="2" max="2" width="69.5703125" style="17" customWidth="1"/>
    <col min="3" max="3" width="10.85546875" style="17" hidden="1" customWidth="1"/>
    <col min="4" max="4" width="14.140625" style="60" customWidth="1"/>
    <col min="5" max="5" width="58.7109375" style="61" customWidth="1"/>
    <col min="6" max="16384" width="9.140625" style="1"/>
  </cols>
  <sheetData>
    <row r="1" spans="1:5" x14ac:dyDescent="0.25">
      <c r="A1" s="25"/>
      <c r="B1" s="39"/>
      <c r="C1" s="39"/>
      <c r="E1" s="61" t="s">
        <v>8</v>
      </c>
    </row>
    <row r="2" spans="1:5" x14ac:dyDescent="0.25">
      <c r="A2" s="25"/>
      <c r="B2" s="39"/>
      <c r="C2" s="39"/>
      <c r="E2" s="61" t="s">
        <v>70</v>
      </c>
    </row>
    <row r="3" spans="1:5" x14ac:dyDescent="0.25">
      <c r="A3" s="25"/>
      <c r="B3" s="39"/>
      <c r="C3" s="39"/>
      <c r="E3" s="61" t="s">
        <v>9</v>
      </c>
    </row>
    <row r="4" spans="1:5" x14ac:dyDescent="0.25">
      <c r="A4" s="25"/>
      <c r="B4" s="39"/>
      <c r="C4" s="39"/>
    </row>
    <row r="5" spans="1:5" x14ac:dyDescent="0.25">
      <c r="A5" s="25"/>
      <c r="B5" s="39"/>
      <c r="C5" s="39"/>
      <c r="E5" s="109" t="s">
        <v>69</v>
      </c>
    </row>
    <row r="6" spans="1:5" x14ac:dyDescent="0.25">
      <c r="A6" s="25"/>
      <c r="B6" s="39"/>
      <c r="C6" s="39"/>
      <c r="E6" s="110" t="s">
        <v>275</v>
      </c>
    </row>
    <row r="7" spans="1:5" x14ac:dyDescent="0.25">
      <c r="A7" s="25"/>
      <c r="B7" s="39"/>
      <c r="C7" s="39"/>
      <c r="D7" s="111"/>
      <c r="E7" s="111"/>
    </row>
    <row r="8" spans="1:5" ht="20.25" customHeight="1" x14ac:dyDescent="0.25">
      <c r="A8" s="5"/>
      <c r="B8" s="122" t="s">
        <v>273</v>
      </c>
      <c r="C8" s="122"/>
      <c r="D8" s="123"/>
      <c r="E8" s="123"/>
    </row>
    <row r="9" spans="1:5" ht="20.25" customHeight="1" x14ac:dyDescent="0.25">
      <c r="A9" s="5"/>
      <c r="B9" s="122" t="s">
        <v>139</v>
      </c>
      <c r="C9" s="122"/>
      <c r="D9" s="123"/>
      <c r="E9" s="123"/>
    </row>
    <row r="10" spans="1:5" ht="20.25" customHeight="1" x14ac:dyDescent="0.25">
      <c r="A10" s="5"/>
      <c r="B10" s="122" t="s">
        <v>138</v>
      </c>
      <c r="C10" s="122"/>
      <c r="D10" s="123"/>
      <c r="E10" s="123"/>
    </row>
    <row r="11" spans="1:5" ht="16.5" customHeight="1" x14ac:dyDescent="0.25">
      <c r="A11" s="5"/>
      <c r="B11" s="40"/>
      <c r="C11" s="40"/>
      <c r="D11" s="111"/>
      <c r="E11" s="110" t="s">
        <v>274</v>
      </c>
    </row>
    <row r="12" spans="1:5" ht="16.5" customHeight="1" x14ac:dyDescent="0.25">
      <c r="A12" s="25"/>
      <c r="B12" s="39"/>
      <c r="C12" s="39"/>
      <c r="E12" s="110" t="s">
        <v>7</v>
      </c>
    </row>
    <row r="13" spans="1:5" ht="16.5" customHeight="1" x14ac:dyDescent="0.25">
      <c r="A13" s="25"/>
      <c r="B13" s="39"/>
      <c r="C13" s="39"/>
      <c r="E13" s="110" t="s">
        <v>276</v>
      </c>
    </row>
    <row r="14" spans="1:5" ht="15.75" customHeight="1" x14ac:dyDescent="0.25">
      <c r="A14" s="12" t="s">
        <v>0</v>
      </c>
      <c r="B14" s="41"/>
      <c r="C14" s="127" t="s">
        <v>226</v>
      </c>
      <c r="D14" s="124" t="s">
        <v>224</v>
      </c>
      <c r="E14" s="112"/>
    </row>
    <row r="15" spans="1:5" x14ac:dyDescent="0.25">
      <c r="A15" s="13" t="s">
        <v>2</v>
      </c>
      <c r="B15" s="42" t="s">
        <v>5</v>
      </c>
      <c r="C15" s="128"/>
      <c r="D15" s="125"/>
      <c r="E15" s="113" t="s">
        <v>4</v>
      </c>
    </row>
    <row r="16" spans="1:5" x14ac:dyDescent="0.25">
      <c r="A16" s="13"/>
      <c r="B16" s="42"/>
      <c r="C16" s="129"/>
      <c r="D16" s="126"/>
      <c r="E16" s="114"/>
    </row>
    <row r="17" spans="1:5" s="17" customFormat="1" x14ac:dyDescent="0.25">
      <c r="A17" s="8">
        <v>410000</v>
      </c>
      <c r="B17" s="16" t="s">
        <v>11</v>
      </c>
      <c r="C17" s="16"/>
      <c r="D17" s="26"/>
      <c r="E17" s="64"/>
    </row>
    <row r="18" spans="1:5" s="17" customFormat="1" ht="17.25" customHeight="1" x14ac:dyDescent="0.25">
      <c r="A18" s="6">
        <v>410001</v>
      </c>
      <c r="B18" s="32" t="s">
        <v>44</v>
      </c>
      <c r="C18" s="32" t="s">
        <v>228</v>
      </c>
      <c r="D18" s="26">
        <v>1154</v>
      </c>
      <c r="E18" s="55" t="s">
        <v>16</v>
      </c>
    </row>
    <row r="19" spans="1:5" s="17" customFormat="1" ht="17.25" customHeight="1" x14ac:dyDescent="0.25">
      <c r="A19" s="6">
        <v>410002</v>
      </c>
      <c r="B19" s="32" t="s">
        <v>45</v>
      </c>
      <c r="C19" s="32" t="s">
        <v>228</v>
      </c>
      <c r="D19" s="26">
        <v>1737</v>
      </c>
      <c r="E19" s="55" t="s">
        <v>17</v>
      </c>
    </row>
    <row r="20" spans="1:5" s="17" customFormat="1" ht="17.25" customHeight="1" x14ac:dyDescent="0.25">
      <c r="A20" s="6">
        <v>410003</v>
      </c>
      <c r="B20" s="32" t="s">
        <v>46</v>
      </c>
      <c r="C20" s="32" t="s">
        <v>228</v>
      </c>
      <c r="D20" s="26">
        <v>2413</v>
      </c>
      <c r="E20" s="55" t="s">
        <v>18</v>
      </c>
    </row>
    <row r="21" spans="1:5" s="17" customFormat="1" ht="17.25" customHeight="1" x14ac:dyDescent="0.25">
      <c r="A21" s="6">
        <v>410004</v>
      </c>
      <c r="B21" s="32" t="s">
        <v>51</v>
      </c>
      <c r="C21" s="32" t="s">
        <v>228</v>
      </c>
      <c r="D21" s="26">
        <v>1414</v>
      </c>
      <c r="E21" s="55" t="s">
        <v>16</v>
      </c>
    </row>
    <row r="22" spans="1:5" s="17" customFormat="1" ht="17.25" customHeight="1" x14ac:dyDescent="0.25">
      <c r="A22" s="6">
        <v>410005</v>
      </c>
      <c r="B22" s="32" t="s">
        <v>52</v>
      </c>
      <c r="C22" s="32" t="s">
        <v>228</v>
      </c>
      <c r="D22" s="26">
        <v>2445</v>
      </c>
      <c r="E22" s="55" t="s">
        <v>17</v>
      </c>
    </row>
    <row r="23" spans="1:5" s="17" customFormat="1" ht="17.25" customHeight="1" x14ac:dyDescent="0.25">
      <c r="A23" s="6">
        <v>410006</v>
      </c>
      <c r="B23" s="32" t="s">
        <v>53</v>
      </c>
      <c r="C23" s="32" t="s">
        <v>228</v>
      </c>
      <c r="D23" s="26">
        <v>3891</v>
      </c>
      <c r="E23" s="55" t="s">
        <v>18</v>
      </c>
    </row>
    <row r="24" spans="1:5" s="17" customFormat="1" ht="17.25" customHeight="1" x14ac:dyDescent="0.25">
      <c r="A24" s="6">
        <v>410007</v>
      </c>
      <c r="B24" s="32" t="s">
        <v>54</v>
      </c>
      <c r="C24" s="32" t="s">
        <v>228</v>
      </c>
      <c r="D24" s="26">
        <v>2426</v>
      </c>
      <c r="E24" s="55" t="s">
        <v>19</v>
      </c>
    </row>
    <row r="25" spans="1:5" s="17" customFormat="1" ht="17.25" customHeight="1" x14ac:dyDescent="0.25">
      <c r="A25" s="6">
        <v>410008</v>
      </c>
      <c r="B25" s="32" t="s">
        <v>55</v>
      </c>
      <c r="C25" s="32" t="s">
        <v>228</v>
      </c>
      <c r="D25" s="26">
        <v>2830</v>
      </c>
      <c r="E25" s="55" t="s">
        <v>20</v>
      </c>
    </row>
    <row r="26" spans="1:5" s="17" customFormat="1" ht="17.25" customHeight="1" x14ac:dyDescent="0.25">
      <c r="A26" s="6">
        <v>410009</v>
      </c>
      <c r="B26" s="32" t="s">
        <v>56</v>
      </c>
      <c r="C26" s="32" t="s">
        <v>228</v>
      </c>
      <c r="D26" s="26">
        <v>3932</v>
      </c>
      <c r="E26" s="55" t="s">
        <v>21</v>
      </c>
    </row>
    <row r="27" spans="1:5" s="17" customFormat="1" ht="17.25" customHeight="1" x14ac:dyDescent="0.25">
      <c r="A27" s="6">
        <v>410010</v>
      </c>
      <c r="B27" s="32" t="s">
        <v>57</v>
      </c>
      <c r="C27" s="32" t="s">
        <v>228</v>
      </c>
      <c r="D27" s="26">
        <v>2574</v>
      </c>
      <c r="E27" s="55" t="s">
        <v>16</v>
      </c>
    </row>
    <row r="28" spans="1:5" s="17" customFormat="1" ht="17.25" customHeight="1" x14ac:dyDescent="0.25">
      <c r="A28" s="6">
        <v>410011</v>
      </c>
      <c r="B28" s="32" t="s">
        <v>47</v>
      </c>
      <c r="C28" s="32" t="s">
        <v>228</v>
      </c>
      <c r="D28" s="26"/>
      <c r="E28" s="55" t="s">
        <v>1</v>
      </c>
    </row>
    <row r="29" spans="1:5" s="17" customFormat="1" ht="15" customHeight="1" x14ac:dyDescent="0.25">
      <c r="A29" s="8">
        <v>420000</v>
      </c>
      <c r="B29" s="9" t="s">
        <v>12</v>
      </c>
      <c r="C29" s="9"/>
      <c r="D29" s="26"/>
      <c r="E29" s="65"/>
    </row>
    <row r="30" spans="1:5" s="17" customFormat="1" x14ac:dyDescent="0.25">
      <c r="A30" s="6">
        <v>420001</v>
      </c>
      <c r="B30" s="32" t="s">
        <v>58</v>
      </c>
      <c r="C30" s="32" t="s">
        <v>228</v>
      </c>
      <c r="D30" s="26">
        <v>2021</v>
      </c>
      <c r="E30" s="55" t="s">
        <v>22</v>
      </c>
    </row>
    <row r="31" spans="1:5" s="17" customFormat="1" x14ac:dyDescent="0.25">
      <c r="A31" s="6">
        <v>420002</v>
      </c>
      <c r="B31" s="32" t="s">
        <v>59</v>
      </c>
      <c r="C31" s="32" t="s">
        <v>228</v>
      </c>
      <c r="D31" s="26">
        <v>3217</v>
      </c>
      <c r="E31" s="55" t="s">
        <v>23</v>
      </c>
    </row>
    <row r="32" spans="1:5" s="17" customFormat="1" x14ac:dyDescent="0.25">
      <c r="A32" s="6">
        <v>420003</v>
      </c>
      <c r="B32" s="32" t="s">
        <v>60</v>
      </c>
      <c r="C32" s="32" t="s">
        <v>228</v>
      </c>
      <c r="D32" s="26">
        <v>4230</v>
      </c>
      <c r="E32" s="55" t="s">
        <v>24</v>
      </c>
    </row>
    <row r="33" spans="1:5" s="17" customFormat="1" ht="16.5" customHeight="1" x14ac:dyDescent="0.25">
      <c r="A33" s="6">
        <v>420004</v>
      </c>
      <c r="B33" s="32" t="s">
        <v>61</v>
      </c>
      <c r="C33" s="32" t="s">
        <v>228</v>
      </c>
      <c r="D33" s="26">
        <v>1377</v>
      </c>
      <c r="E33" s="55" t="s">
        <v>25</v>
      </c>
    </row>
    <row r="34" spans="1:5" s="17" customFormat="1" ht="16.5" customHeight="1" x14ac:dyDescent="0.25">
      <c r="A34" s="6">
        <v>420005</v>
      </c>
      <c r="B34" s="32" t="s">
        <v>62</v>
      </c>
      <c r="C34" s="32" t="s">
        <v>228</v>
      </c>
      <c r="D34" s="26">
        <v>2305</v>
      </c>
      <c r="E34" s="55" t="s">
        <v>26</v>
      </c>
    </row>
    <row r="35" spans="1:5" s="17" customFormat="1" ht="16.5" customHeight="1" x14ac:dyDescent="0.25">
      <c r="A35" s="6">
        <v>420006</v>
      </c>
      <c r="B35" s="32" t="s">
        <v>63</v>
      </c>
      <c r="C35" s="32" t="s">
        <v>228</v>
      </c>
      <c r="D35" s="26">
        <v>3089</v>
      </c>
      <c r="E35" s="66" t="s">
        <v>27</v>
      </c>
    </row>
    <row r="36" spans="1:5" s="17" customFormat="1" ht="16.5" customHeight="1" x14ac:dyDescent="0.25">
      <c r="A36" s="6">
        <v>420007</v>
      </c>
      <c r="B36" s="43" t="s">
        <v>64</v>
      </c>
      <c r="C36" s="43" t="s">
        <v>228</v>
      </c>
      <c r="D36" s="26">
        <v>2207</v>
      </c>
      <c r="E36" s="66" t="s">
        <v>16</v>
      </c>
    </row>
    <row r="37" spans="1:5" s="21" customFormat="1" ht="16.5" customHeight="1" x14ac:dyDescent="0.25">
      <c r="A37" s="6">
        <v>420008</v>
      </c>
      <c r="B37" s="32" t="s">
        <v>48</v>
      </c>
      <c r="C37" s="32" t="s">
        <v>228</v>
      </c>
      <c r="D37" s="26"/>
      <c r="E37" s="55" t="s">
        <v>1</v>
      </c>
    </row>
    <row r="38" spans="1:5" s="19" customFormat="1" ht="17.25" customHeight="1" x14ac:dyDescent="0.25">
      <c r="A38" s="20">
        <v>430000</v>
      </c>
      <c r="B38" s="10" t="s">
        <v>13</v>
      </c>
      <c r="C38" s="10"/>
      <c r="D38" s="36"/>
      <c r="E38" s="71"/>
    </row>
    <row r="39" spans="1:5" s="17" customFormat="1" ht="17.25" customHeight="1" x14ac:dyDescent="0.25">
      <c r="A39" s="6">
        <v>430001</v>
      </c>
      <c r="B39" s="32" t="s">
        <v>65</v>
      </c>
      <c r="C39" s="32" t="s">
        <v>228</v>
      </c>
      <c r="D39" s="26">
        <v>3495</v>
      </c>
      <c r="E39" s="55" t="s">
        <v>16</v>
      </c>
    </row>
    <row r="40" spans="1:5" s="17" customFormat="1" ht="17.25" customHeight="1" x14ac:dyDescent="0.25">
      <c r="A40" s="6">
        <v>430002</v>
      </c>
      <c r="B40" s="32" t="s">
        <v>49</v>
      </c>
      <c r="C40" s="32" t="s">
        <v>228</v>
      </c>
      <c r="D40" s="26"/>
      <c r="E40" s="55" t="s">
        <v>1</v>
      </c>
    </row>
    <row r="41" spans="1:5" s="19" customFormat="1" ht="17.25" customHeight="1" x14ac:dyDescent="0.25">
      <c r="A41" s="8">
        <v>440000</v>
      </c>
      <c r="B41" s="9" t="s">
        <v>14</v>
      </c>
      <c r="C41" s="9"/>
      <c r="D41" s="26"/>
      <c r="E41" s="73"/>
    </row>
    <row r="42" spans="1:5" s="17" customFormat="1" ht="17.25" customHeight="1" x14ac:dyDescent="0.25">
      <c r="A42" s="6">
        <v>440001</v>
      </c>
      <c r="B42" s="17" t="s">
        <v>41</v>
      </c>
      <c r="C42" s="32" t="s">
        <v>228</v>
      </c>
      <c r="D42" s="26"/>
      <c r="E42" s="55" t="s">
        <v>1</v>
      </c>
    </row>
    <row r="43" spans="1:5" s="19" customFormat="1" ht="17.25" customHeight="1" x14ac:dyDescent="0.25">
      <c r="A43" s="8">
        <v>450000</v>
      </c>
      <c r="B43" s="9" t="s">
        <v>15</v>
      </c>
      <c r="C43" s="9"/>
      <c r="D43" s="26"/>
      <c r="E43" s="59"/>
    </row>
    <row r="44" spans="1:5" s="19" customFormat="1" ht="31.5" x14ac:dyDescent="0.25">
      <c r="A44" s="6">
        <v>140401</v>
      </c>
      <c r="B44" s="7" t="s">
        <v>122</v>
      </c>
      <c r="C44" s="7" t="s">
        <v>229</v>
      </c>
      <c r="D44" s="26"/>
      <c r="E44" s="55" t="s">
        <v>123</v>
      </c>
    </row>
    <row r="45" spans="1:5" s="19" customFormat="1" ht="17.25" customHeight="1" x14ac:dyDescent="0.25">
      <c r="A45" s="6">
        <v>140439</v>
      </c>
      <c r="B45" s="32" t="s">
        <v>124</v>
      </c>
      <c r="C45" s="32"/>
      <c r="D45" s="26"/>
      <c r="E45" s="55" t="s">
        <v>267</v>
      </c>
    </row>
    <row r="46" spans="1:5" s="17" customFormat="1" ht="17.25" customHeight="1" x14ac:dyDescent="0.25">
      <c r="A46" s="6">
        <v>450001</v>
      </c>
      <c r="B46" s="32" t="s">
        <v>38</v>
      </c>
      <c r="C46" s="32" t="s">
        <v>228</v>
      </c>
      <c r="D46" s="26">
        <v>640</v>
      </c>
      <c r="E46" s="55" t="s">
        <v>37</v>
      </c>
    </row>
    <row r="47" spans="1:5" s="17" customFormat="1" ht="17.25" customHeight="1" x14ac:dyDescent="0.25">
      <c r="A47" s="6">
        <v>450002</v>
      </c>
      <c r="B47" s="32" t="s">
        <v>39</v>
      </c>
      <c r="C47" s="32" t="s">
        <v>228</v>
      </c>
      <c r="D47" s="26">
        <v>1101</v>
      </c>
      <c r="E47" s="55" t="s">
        <v>37</v>
      </c>
    </row>
    <row r="48" spans="1:5" s="17" customFormat="1" ht="17.25" customHeight="1" x14ac:dyDescent="0.25">
      <c r="A48" s="6">
        <v>450003</v>
      </c>
      <c r="B48" s="32" t="s">
        <v>40</v>
      </c>
      <c r="C48" s="32" t="s">
        <v>228</v>
      </c>
      <c r="D48" s="26">
        <v>1654</v>
      </c>
      <c r="E48" s="55"/>
    </row>
    <row r="49" spans="1:5" s="17" customFormat="1" ht="17.25" customHeight="1" x14ac:dyDescent="0.25">
      <c r="A49" s="6">
        <v>450004</v>
      </c>
      <c r="B49" s="32" t="s">
        <v>42</v>
      </c>
      <c r="C49" s="32" t="s">
        <v>228</v>
      </c>
      <c r="D49" s="26">
        <v>2021</v>
      </c>
      <c r="E49" s="55"/>
    </row>
    <row r="50" spans="1:5" s="17" customFormat="1" ht="17.25" customHeight="1" x14ac:dyDescent="0.25">
      <c r="A50" s="37">
        <v>450005</v>
      </c>
      <c r="B50" s="32" t="s">
        <v>143</v>
      </c>
      <c r="C50" s="32">
        <v>4501</v>
      </c>
      <c r="D50" s="26">
        <v>1970</v>
      </c>
      <c r="E50" s="55"/>
    </row>
    <row r="51" spans="1:5" s="17" customFormat="1" ht="17.25" customHeight="1" x14ac:dyDescent="0.25">
      <c r="A51" s="37">
        <v>450006</v>
      </c>
      <c r="B51" s="32" t="s">
        <v>144</v>
      </c>
      <c r="C51" s="32">
        <v>4501</v>
      </c>
      <c r="D51" s="26">
        <v>1970</v>
      </c>
      <c r="E51" s="55"/>
    </row>
    <row r="52" spans="1:5" s="17" customFormat="1" ht="17.25" customHeight="1" x14ac:dyDescent="0.25">
      <c r="A52" s="37">
        <v>450007</v>
      </c>
      <c r="B52" s="32" t="s">
        <v>145</v>
      </c>
      <c r="C52" s="32">
        <v>4501</v>
      </c>
      <c r="D52" s="26">
        <v>1970</v>
      </c>
      <c r="E52" s="55"/>
    </row>
    <row r="53" spans="1:5" s="17" customFormat="1" ht="17.25" customHeight="1" x14ac:dyDescent="0.25">
      <c r="A53" s="37">
        <v>450008</v>
      </c>
      <c r="B53" s="32" t="s">
        <v>146</v>
      </c>
      <c r="C53" s="32">
        <v>4501</v>
      </c>
      <c r="D53" s="26">
        <v>1970</v>
      </c>
      <c r="E53" s="55"/>
    </row>
    <row r="54" spans="1:5" s="17" customFormat="1" ht="31.5" x14ac:dyDescent="0.25">
      <c r="A54" s="37">
        <v>450009</v>
      </c>
      <c r="B54" s="32" t="s">
        <v>147</v>
      </c>
      <c r="C54" s="32">
        <v>4501</v>
      </c>
      <c r="D54" s="26">
        <v>1970</v>
      </c>
      <c r="E54" s="55"/>
    </row>
    <row r="55" spans="1:5" s="17" customFormat="1" ht="18" customHeight="1" x14ac:dyDescent="0.25">
      <c r="A55" s="37">
        <v>450010</v>
      </c>
      <c r="B55" s="32" t="s">
        <v>148</v>
      </c>
      <c r="C55" s="32">
        <v>4501</v>
      </c>
      <c r="D55" s="26">
        <v>1970</v>
      </c>
      <c r="E55" s="55"/>
    </row>
    <row r="56" spans="1:5" s="17" customFormat="1" ht="18" customHeight="1" x14ac:dyDescent="0.25">
      <c r="A56" s="37">
        <v>450011</v>
      </c>
      <c r="B56" s="32" t="s">
        <v>149</v>
      </c>
      <c r="C56" s="32">
        <v>4501</v>
      </c>
      <c r="D56" s="26">
        <v>1970</v>
      </c>
      <c r="E56" s="55"/>
    </row>
    <row r="57" spans="1:5" s="17" customFormat="1" ht="18" customHeight="1" x14ac:dyDescent="0.25">
      <c r="A57" s="37">
        <v>450012</v>
      </c>
      <c r="B57" s="32" t="s">
        <v>150</v>
      </c>
      <c r="C57" s="32">
        <v>4501</v>
      </c>
      <c r="D57" s="26">
        <v>1970</v>
      </c>
      <c r="E57" s="55"/>
    </row>
    <row r="58" spans="1:5" s="17" customFormat="1" ht="18" customHeight="1" x14ac:dyDescent="0.25">
      <c r="A58" s="37">
        <v>450013</v>
      </c>
      <c r="B58" s="32" t="s">
        <v>151</v>
      </c>
      <c r="C58" s="32">
        <v>4501</v>
      </c>
      <c r="D58" s="26">
        <v>985</v>
      </c>
      <c r="E58" s="55"/>
    </row>
    <row r="59" spans="1:5" s="17" customFormat="1" ht="18" customHeight="1" x14ac:dyDescent="0.25">
      <c r="A59" s="37">
        <v>450014</v>
      </c>
      <c r="B59" s="32" t="s">
        <v>152</v>
      </c>
      <c r="C59" s="32">
        <v>4501</v>
      </c>
      <c r="D59" s="26">
        <v>985</v>
      </c>
      <c r="E59" s="55"/>
    </row>
    <row r="60" spans="1:5" s="17" customFormat="1" ht="18" customHeight="1" x14ac:dyDescent="0.25">
      <c r="A60" s="37">
        <v>450015</v>
      </c>
      <c r="B60" s="32" t="s">
        <v>153</v>
      </c>
      <c r="C60" s="32">
        <v>4501</v>
      </c>
      <c r="D60" s="26">
        <v>985</v>
      </c>
      <c r="E60" s="55"/>
    </row>
    <row r="61" spans="1:5" ht="18.75" customHeight="1" x14ac:dyDescent="0.25">
      <c r="A61" s="8">
        <v>460000</v>
      </c>
      <c r="B61" s="9" t="s">
        <v>76</v>
      </c>
      <c r="C61" s="9"/>
      <c r="D61" s="26"/>
      <c r="E61" s="59"/>
    </row>
    <row r="62" spans="1:5" s="17" customFormat="1" ht="18.75" customHeight="1" x14ac:dyDescent="0.25">
      <c r="A62" s="6">
        <v>140406</v>
      </c>
      <c r="B62" s="32" t="s">
        <v>125</v>
      </c>
      <c r="C62" s="32"/>
      <c r="D62" s="26"/>
      <c r="E62" s="55" t="s">
        <v>267</v>
      </c>
    </row>
    <row r="63" spans="1:5" s="17" customFormat="1" ht="18.75" customHeight="1" x14ac:dyDescent="0.25">
      <c r="A63" s="6">
        <v>140528</v>
      </c>
      <c r="B63" s="32" t="s">
        <v>126</v>
      </c>
      <c r="C63" s="32" t="s">
        <v>230</v>
      </c>
      <c r="D63" s="26">
        <v>5022</v>
      </c>
      <c r="E63" s="55"/>
    </row>
    <row r="64" spans="1:5" s="17" customFormat="1" ht="18.75" customHeight="1" x14ac:dyDescent="0.25">
      <c r="A64" s="6">
        <v>140591</v>
      </c>
      <c r="B64" s="32" t="s">
        <v>127</v>
      </c>
      <c r="C64" s="32" t="s">
        <v>230</v>
      </c>
      <c r="D64" s="26">
        <v>5022</v>
      </c>
      <c r="E64" s="55"/>
    </row>
    <row r="65" spans="1:5" s="17" customFormat="1" ht="18.75" customHeight="1" x14ac:dyDescent="0.25">
      <c r="A65" s="6">
        <v>140446</v>
      </c>
      <c r="B65" s="32" t="s">
        <v>129</v>
      </c>
      <c r="C65" s="32" t="s">
        <v>231</v>
      </c>
      <c r="D65" s="26">
        <v>640</v>
      </c>
      <c r="E65" s="55"/>
    </row>
    <row r="66" spans="1:5" s="17" customFormat="1" ht="18.75" customHeight="1" x14ac:dyDescent="0.25">
      <c r="A66" s="6">
        <v>140513</v>
      </c>
      <c r="B66" s="32" t="s">
        <v>130</v>
      </c>
      <c r="C66" s="32" t="s">
        <v>232</v>
      </c>
      <c r="D66" s="26">
        <v>1378</v>
      </c>
      <c r="E66" s="55"/>
    </row>
    <row r="67" spans="1:5" s="17" customFormat="1" ht="18.75" customHeight="1" x14ac:dyDescent="0.25">
      <c r="A67" s="6">
        <v>140514</v>
      </c>
      <c r="B67" s="32" t="s">
        <v>131</v>
      </c>
      <c r="C67" s="32">
        <v>4602</v>
      </c>
      <c r="D67" s="26">
        <v>3940</v>
      </c>
      <c r="E67" s="55" t="s">
        <v>132</v>
      </c>
    </row>
    <row r="68" spans="1:5" s="17" customFormat="1" ht="18.75" customHeight="1" x14ac:dyDescent="0.25">
      <c r="A68" s="6">
        <v>140607</v>
      </c>
      <c r="B68" s="32" t="s">
        <v>133</v>
      </c>
      <c r="C68" s="32" t="s">
        <v>232</v>
      </c>
      <c r="D68" s="26">
        <v>1515</v>
      </c>
      <c r="E68" s="55"/>
    </row>
    <row r="69" spans="1:5" s="17" customFormat="1" ht="18.75" customHeight="1" x14ac:dyDescent="0.25">
      <c r="A69" s="6">
        <v>140640</v>
      </c>
      <c r="B69" s="32" t="s">
        <v>134</v>
      </c>
      <c r="C69" s="32">
        <v>2202</v>
      </c>
      <c r="D69" s="26">
        <v>985</v>
      </c>
      <c r="E69" s="55"/>
    </row>
    <row r="70" spans="1:5" s="17" customFormat="1" ht="47.25" x14ac:dyDescent="0.25">
      <c r="A70" s="6">
        <v>140524</v>
      </c>
      <c r="B70" s="32" t="s">
        <v>135</v>
      </c>
      <c r="C70" s="32" t="s">
        <v>230</v>
      </c>
      <c r="D70" s="26">
        <v>4386</v>
      </c>
      <c r="E70" s="55" t="s">
        <v>136</v>
      </c>
    </row>
    <row r="71" spans="1:5" s="17" customFormat="1" ht="19.5" customHeight="1" x14ac:dyDescent="0.25">
      <c r="A71" s="6">
        <v>140530</v>
      </c>
      <c r="B71" s="32" t="s">
        <v>137</v>
      </c>
      <c r="C71" s="32">
        <v>2201</v>
      </c>
      <c r="D71" s="26">
        <v>13941</v>
      </c>
      <c r="E71" s="55"/>
    </row>
    <row r="72" spans="1:5" s="17" customFormat="1" ht="19.5" customHeight="1" x14ac:dyDescent="0.25">
      <c r="A72" s="37">
        <v>460001</v>
      </c>
      <c r="B72" s="32" t="s">
        <v>154</v>
      </c>
      <c r="C72" s="32">
        <v>4402</v>
      </c>
      <c r="D72" s="26">
        <v>14577</v>
      </c>
      <c r="E72" s="55" t="s">
        <v>155</v>
      </c>
    </row>
    <row r="73" spans="1:5" s="17" customFormat="1" ht="19.5" customHeight="1" x14ac:dyDescent="0.25">
      <c r="A73" s="117">
        <v>460002</v>
      </c>
      <c r="B73" s="32" t="s">
        <v>154</v>
      </c>
      <c r="C73" s="32"/>
      <c r="D73" s="26">
        <v>4000</v>
      </c>
      <c r="E73" s="55" t="s">
        <v>284</v>
      </c>
    </row>
    <row r="74" spans="1:5" s="17" customFormat="1" ht="31.5" x14ac:dyDescent="0.25">
      <c r="A74" s="118">
        <v>460003</v>
      </c>
      <c r="B74" s="7" t="s">
        <v>285</v>
      </c>
      <c r="C74" s="32"/>
      <c r="D74" s="26">
        <v>25000</v>
      </c>
      <c r="E74" s="55" t="s">
        <v>286</v>
      </c>
    </row>
    <row r="75" spans="1:5" x14ac:dyDescent="0.25">
      <c r="A75" s="8">
        <v>470000</v>
      </c>
      <c r="B75" s="9" t="s">
        <v>77</v>
      </c>
      <c r="C75" s="9"/>
      <c r="D75" s="26"/>
      <c r="E75" s="59"/>
    </row>
    <row r="76" spans="1:5" ht="18.75" customHeight="1" x14ac:dyDescent="0.25">
      <c r="A76" s="6">
        <v>130103</v>
      </c>
      <c r="B76" s="32" t="s">
        <v>80</v>
      </c>
      <c r="C76" s="32"/>
      <c r="D76" s="26"/>
      <c r="E76" s="55" t="s">
        <v>267</v>
      </c>
    </row>
    <row r="77" spans="1:5" ht="18.75" customHeight="1" x14ac:dyDescent="0.25">
      <c r="A77" s="6">
        <v>130105</v>
      </c>
      <c r="B77" s="32" t="s">
        <v>81</v>
      </c>
      <c r="C77" s="32"/>
      <c r="D77" s="26"/>
      <c r="E77" s="55" t="s">
        <v>1</v>
      </c>
    </row>
    <row r="78" spans="1:5" ht="18.75" customHeight="1" x14ac:dyDescent="0.25">
      <c r="A78" s="6">
        <v>140523</v>
      </c>
      <c r="B78" s="32" t="s">
        <v>128</v>
      </c>
      <c r="C78" s="32" t="s">
        <v>232</v>
      </c>
      <c r="D78" s="26">
        <v>886</v>
      </c>
      <c r="E78" s="55"/>
    </row>
    <row r="79" spans="1:5" ht="117.75" customHeight="1" x14ac:dyDescent="0.25">
      <c r="A79" s="37">
        <v>470001</v>
      </c>
      <c r="B79" s="7" t="s">
        <v>156</v>
      </c>
      <c r="C79" s="7">
        <v>4402</v>
      </c>
      <c r="D79" s="26">
        <v>14479</v>
      </c>
      <c r="E79" s="55" t="s">
        <v>158</v>
      </c>
    </row>
    <row r="80" spans="1:5" ht="72" customHeight="1" x14ac:dyDescent="0.25">
      <c r="A80" s="37">
        <v>470002</v>
      </c>
      <c r="B80" s="7" t="s">
        <v>157</v>
      </c>
      <c r="C80" s="7">
        <v>4402</v>
      </c>
      <c r="D80" s="26">
        <v>14571</v>
      </c>
      <c r="E80" s="55" t="s">
        <v>159</v>
      </c>
    </row>
    <row r="81" spans="1:5" x14ac:dyDescent="0.25">
      <c r="A81" s="8">
        <v>130000</v>
      </c>
      <c r="B81" s="9" t="s">
        <v>78</v>
      </c>
      <c r="C81" s="9"/>
      <c r="D81" s="26"/>
      <c r="E81" s="59"/>
    </row>
    <row r="82" spans="1:5" s="17" customFormat="1" ht="110.25" x14ac:dyDescent="0.25">
      <c r="A82" s="6">
        <v>130101</v>
      </c>
      <c r="B82" s="7" t="s">
        <v>79</v>
      </c>
      <c r="C82" s="7"/>
      <c r="D82" s="26"/>
      <c r="E82" s="55" t="s">
        <v>268</v>
      </c>
    </row>
    <row r="83" spans="1:5" s="17" customFormat="1" x14ac:dyDescent="0.25">
      <c r="A83" s="6">
        <v>130106</v>
      </c>
      <c r="B83" s="32" t="s">
        <v>82</v>
      </c>
      <c r="C83" s="32"/>
      <c r="D83" s="26"/>
      <c r="E83" s="55" t="s">
        <v>1</v>
      </c>
    </row>
    <row r="84" spans="1:5" s="17" customFormat="1" x14ac:dyDescent="0.25">
      <c r="A84" s="6">
        <v>130102</v>
      </c>
      <c r="B84" s="32" t="s">
        <v>83</v>
      </c>
      <c r="C84" s="32">
        <v>2200</v>
      </c>
      <c r="D84" s="26">
        <v>672</v>
      </c>
      <c r="E84" s="55"/>
    </row>
    <row r="85" spans="1:5" s="17" customFormat="1" x14ac:dyDescent="0.25">
      <c r="A85" s="6">
        <v>220101</v>
      </c>
      <c r="B85" s="32" t="s">
        <v>84</v>
      </c>
      <c r="C85" s="32" t="s">
        <v>227</v>
      </c>
      <c r="D85" s="26">
        <v>498</v>
      </c>
      <c r="E85" s="55"/>
    </row>
    <row r="86" spans="1:5" s="17" customFormat="1" x14ac:dyDescent="0.25">
      <c r="A86" s="6">
        <v>220102</v>
      </c>
      <c r="B86" s="32" t="s">
        <v>85</v>
      </c>
      <c r="C86" s="32" t="s">
        <v>227</v>
      </c>
      <c r="D86" s="26">
        <v>882</v>
      </c>
      <c r="E86" s="55" t="s">
        <v>109</v>
      </c>
    </row>
    <row r="87" spans="1:5" s="17" customFormat="1" x14ac:dyDescent="0.25">
      <c r="A87" s="6">
        <v>220103</v>
      </c>
      <c r="B87" s="32" t="s">
        <v>86</v>
      </c>
      <c r="C87" s="32" t="s">
        <v>227</v>
      </c>
      <c r="D87" s="26">
        <v>954</v>
      </c>
      <c r="E87" s="55"/>
    </row>
    <row r="88" spans="1:5" x14ac:dyDescent="0.25">
      <c r="A88" s="6">
        <v>220104</v>
      </c>
      <c r="B88" s="32" t="s">
        <v>87</v>
      </c>
      <c r="C88" s="32" t="s">
        <v>227</v>
      </c>
      <c r="D88" s="26">
        <v>1116</v>
      </c>
      <c r="E88" s="55"/>
    </row>
    <row r="89" spans="1:5" x14ac:dyDescent="0.25">
      <c r="A89" s="6">
        <v>220105</v>
      </c>
      <c r="B89" s="32" t="s">
        <v>88</v>
      </c>
      <c r="C89" s="32" t="s">
        <v>227</v>
      </c>
      <c r="D89" s="26">
        <v>1326</v>
      </c>
      <c r="E89" s="55" t="s">
        <v>110</v>
      </c>
    </row>
    <row r="90" spans="1:5" x14ac:dyDescent="0.25">
      <c r="A90" s="6">
        <v>220107</v>
      </c>
      <c r="B90" s="32" t="s">
        <v>90</v>
      </c>
      <c r="C90" s="32" t="s">
        <v>227</v>
      </c>
      <c r="D90" s="26">
        <v>1020</v>
      </c>
      <c r="E90" s="55" t="s">
        <v>112</v>
      </c>
    </row>
    <row r="91" spans="1:5" x14ac:dyDescent="0.25">
      <c r="A91" s="6">
        <v>220108</v>
      </c>
      <c r="B91" s="32" t="s">
        <v>90</v>
      </c>
      <c r="C91" s="32" t="s">
        <v>227</v>
      </c>
      <c r="D91" s="26">
        <v>1242</v>
      </c>
      <c r="E91" s="55" t="s">
        <v>113</v>
      </c>
    </row>
    <row r="92" spans="1:5" x14ac:dyDescent="0.25">
      <c r="A92" s="6">
        <v>220109</v>
      </c>
      <c r="B92" s="32" t="s">
        <v>91</v>
      </c>
      <c r="C92" s="32" t="s">
        <v>227</v>
      </c>
      <c r="D92" s="26">
        <v>720</v>
      </c>
      <c r="E92" s="55" t="s">
        <v>114</v>
      </c>
    </row>
    <row r="93" spans="1:5" x14ac:dyDescent="0.25">
      <c r="A93" s="6">
        <v>220110</v>
      </c>
      <c r="B93" s="32" t="s">
        <v>91</v>
      </c>
      <c r="C93" s="32" t="s">
        <v>227</v>
      </c>
      <c r="D93" s="26">
        <v>720</v>
      </c>
      <c r="E93" s="55" t="s">
        <v>113</v>
      </c>
    </row>
    <row r="94" spans="1:5" x14ac:dyDescent="0.25">
      <c r="A94" s="6">
        <v>220111</v>
      </c>
      <c r="B94" s="32" t="s">
        <v>92</v>
      </c>
      <c r="C94" s="32" t="s">
        <v>227</v>
      </c>
      <c r="D94" s="26">
        <v>720</v>
      </c>
      <c r="E94" s="55"/>
    </row>
    <row r="95" spans="1:5" ht="17.25" customHeight="1" x14ac:dyDescent="0.25">
      <c r="A95" s="6">
        <v>220112</v>
      </c>
      <c r="B95" s="32" t="s">
        <v>93</v>
      </c>
      <c r="C95" s="32" t="s">
        <v>227</v>
      </c>
      <c r="D95" s="26">
        <v>1500</v>
      </c>
      <c r="E95" s="55"/>
    </row>
    <row r="96" spans="1:5" x14ac:dyDescent="0.25">
      <c r="A96" s="33">
        <v>220113</v>
      </c>
      <c r="B96" s="43" t="s">
        <v>94</v>
      </c>
      <c r="C96" s="32" t="s">
        <v>227</v>
      </c>
      <c r="D96" s="26">
        <v>324</v>
      </c>
      <c r="E96" s="66" t="s">
        <v>112</v>
      </c>
    </row>
    <row r="97" spans="1:5" ht="17.25" customHeight="1" x14ac:dyDescent="0.25">
      <c r="A97" s="119">
        <v>220114</v>
      </c>
      <c r="B97" s="7" t="s">
        <v>94</v>
      </c>
      <c r="C97" s="32" t="s">
        <v>227</v>
      </c>
      <c r="D97" s="50"/>
      <c r="E97" s="120" t="s">
        <v>115</v>
      </c>
    </row>
    <row r="98" spans="1:5" x14ac:dyDescent="0.25">
      <c r="A98" s="119"/>
      <c r="B98" s="32" t="s">
        <v>95</v>
      </c>
      <c r="C98" s="32" t="s">
        <v>227</v>
      </c>
      <c r="D98" s="51"/>
      <c r="E98" s="121"/>
    </row>
    <row r="99" spans="1:5" x14ac:dyDescent="0.25">
      <c r="A99" s="35">
        <v>220115</v>
      </c>
      <c r="B99" s="44" t="s">
        <v>96</v>
      </c>
      <c r="C99" s="32" t="s">
        <v>227</v>
      </c>
      <c r="D99" s="26">
        <v>2280</v>
      </c>
      <c r="E99" s="77" t="s">
        <v>116</v>
      </c>
    </row>
    <row r="100" spans="1:5" x14ac:dyDescent="0.25">
      <c r="A100" s="6">
        <v>220116</v>
      </c>
      <c r="B100" s="32" t="s">
        <v>96</v>
      </c>
      <c r="C100" s="32" t="s">
        <v>227</v>
      </c>
      <c r="D100" s="26">
        <v>5760</v>
      </c>
      <c r="E100" s="55" t="s">
        <v>117</v>
      </c>
    </row>
    <row r="101" spans="1:5" x14ac:dyDescent="0.25">
      <c r="A101" s="6">
        <v>220117</v>
      </c>
      <c r="B101" s="32" t="s">
        <v>97</v>
      </c>
      <c r="C101" s="32" t="s">
        <v>227</v>
      </c>
      <c r="D101" s="26">
        <v>840</v>
      </c>
      <c r="E101" s="55" t="s">
        <v>118</v>
      </c>
    </row>
    <row r="102" spans="1:5" x14ac:dyDescent="0.25">
      <c r="A102" s="6">
        <v>220118</v>
      </c>
      <c r="B102" s="32" t="s">
        <v>98</v>
      </c>
      <c r="C102" s="32" t="s">
        <v>227</v>
      </c>
      <c r="D102" s="26">
        <v>1632</v>
      </c>
      <c r="E102" s="55" t="s">
        <v>112</v>
      </c>
    </row>
    <row r="103" spans="1:5" x14ac:dyDescent="0.25">
      <c r="A103" s="6">
        <v>220119</v>
      </c>
      <c r="B103" s="32" t="s">
        <v>99</v>
      </c>
      <c r="C103" s="32" t="s">
        <v>227</v>
      </c>
      <c r="D103" s="26">
        <v>2502</v>
      </c>
      <c r="E103" s="55" t="s">
        <v>115</v>
      </c>
    </row>
    <row r="104" spans="1:5" x14ac:dyDescent="0.25">
      <c r="A104" s="6">
        <v>220120</v>
      </c>
      <c r="B104" s="32" t="s">
        <v>100</v>
      </c>
      <c r="C104" s="32" t="s">
        <v>227</v>
      </c>
      <c r="D104" s="26">
        <v>648</v>
      </c>
      <c r="E104" s="55"/>
    </row>
    <row r="105" spans="1:5" x14ac:dyDescent="0.25">
      <c r="A105" s="6">
        <v>220121</v>
      </c>
      <c r="B105" s="32" t="s">
        <v>101</v>
      </c>
      <c r="C105" s="32" t="s">
        <v>227</v>
      </c>
      <c r="D105" s="26">
        <v>3036</v>
      </c>
      <c r="E105" s="55"/>
    </row>
    <row r="106" spans="1:5" x14ac:dyDescent="0.25">
      <c r="A106" s="6">
        <v>220123</v>
      </c>
      <c r="B106" s="32" t="s">
        <v>103</v>
      </c>
      <c r="C106" s="32" t="s">
        <v>227</v>
      </c>
      <c r="D106" s="26">
        <v>924</v>
      </c>
      <c r="E106" s="55"/>
    </row>
    <row r="107" spans="1:5" x14ac:dyDescent="0.25">
      <c r="A107" s="6">
        <v>220124</v>
      </c>
      <c r="B107" s="32" t="s">
        <v>104</v>
      </c>
      <c r="C107" s="32" t="s">
        <v>227</v>
      </c>
      <c r="D107" s="26">
        <v>1584</v>
      </c>
      <c r="E107" s="55"/>
    </row>
    <row r="108" spans="1:5" x14ac:dyDescent="0.25">
      <c r="A108" s="6">
        <v>220125</v>
      </c>
      <c r="B108" s="32" t="s">
        <v>105</v>
      </c>
      <c r="C108" s="32" t="s">
        <v>227</v>
      </c>
      <c r="D108" s="26">
        <v>1008</v>
      </c>
      <c r="E108" s="55" t="s">
        <v>119</v>
      </c>
    </row>
    <row r="109" spans="1:5" x14ac:dyDescent="0.25">
      <c r="A109" s="6">
        <v>220126</v>
      </c>
      <c r="B109" s="32" t="s">
        <v>105</v>
      </c>
      <c r="C109" s="32" t="s">
        <v>227</v>
      </c>
      <c r="D109" s="26">
        <v>2070</v>
      </c>
      <c r="E109" s="55" t="s">
        <v>120</v>
      </c>
    </row>
    <row r="110" spans="1:5" x14ac:dyDescent="0.25">
      <c r="A110" s="6">
        <v>220127</v>
      </c>
      <c r="B110" s="32" t="s">
        <v>105</v>
      </c>
      <c r="C110" s="32" t="s">
        <v>227</v>
      </c>
      <c r="D110" s="26">
        <v>2556</v>
      </c>
      <c r="E110" s="55" t="s">
        <v>121</v>
      </c>
    </row>
    <row r="111" spans="1:5" x14ac:dyDescent="0.25">
      <c r="A111" s="6">
        <v>220128</v>
      </c>
      <c r="B111" s="32" t="s">
        <v>106</v>
      </c>
      <c r="C111" s="32" t="s">
        <v>227</v>
      </c>
      <c r="D111" s="26">
        <v>870</v>
      </c>
      <c r="E111" s="55"/>
    </row>
    <row r="112" spans="1:5" x14ac:dyDescent="0.25">
      <c r="A112" s="6">
        <v>220129</v>
      </c>
      <c r="B112" s="32" t="s">
        <v>107</v>
      </c>
      <c r="C112" s="32" t="s">
        <v>227</v>
      </c>
      <c r="D112" s="26">
        <v>1164</v>
      </c>
      <c r="E112" s="55"/>
    </row>
    <row r="113" spans="1:5" x14ac:dyDescent="0.25">
      <c r="A113" s="6">
        <v>220130</v>
      </c>
      <c r="B113" s="32" t="s">
        <v>108</v>
      </c>
      <c r="C113" s="32" t="s">
        <v>227</v>
      </c>
      <c r="D113" s="26">
        <v>1050</v>
      </c>
      <c r="E113" s="55"/>
    </row>
    <row r="114" spans="1:5" x14ac:dyDescent="0.25">
      <c r="A114" s="80">
        <v>220131</v>
      </c>
      <c r="B114" s="32" t="s">
        <v>261</v>
      </c>
      <c r="C114" s="32" t="s">
        <v>227</v>
      </c>
      <c r="D114" s="26">
        <v>36000</v>
      </c>
      <c r="E114" s="55"/>
    </row>
    <row r="115" spans="1:5" x14ac:dyDescent="0.25">
      <c r="A115" s="80">
        <v>220132</v>
      </c>
      <c r="B115" s="32" t="s">
        <v>262</v>
      </c>
      <c r="C115" s="32" t="s">
        <v>227</v>
      </c>
      <c r="D115" s="26">
        <v>18000</v>
      </c>
      <c r="E115" s="55"/>
    </row>
    <row r="116" spans="1:5" x14ac:dyDescent="0.25">
      <c r="A116" s="80">
        <v>220133</v>
      </c>
      <c r="B116" s="32" t="s">
        <v>263</v>
      </c>
      <c r="C116" s="32" t="s">
        <v>227</v>
      </c>
      <c r="D116" s="26">
        <v>30000</v>
      </c>
      <c r="E116" s="55"/>
    </row>
    <row r="117" spans="1:5" x14ac:dyDescent="0.25">
      <c r="A117" s="80">
        <v>220134</v>
      </c>
      <c r="B117" s="32" t="s">
        <v>89</v>
      </c>
      <c r="C117" s="32" t="s">
        <v>227</v>
      </c>
      <c r="D117" s="26">
        <v>7200</v>
      </c>
      <c r="E117" s="55" t="s">
        <v>278</v>
      </c>
    </row>
    <row r="118" spans="1:5" x14ac:dyDescent="0.25">
      <c r="A118" s="80">
        <v>220135</v>
      </c>
      <c r="B118" s="32" t="s">
        <v>89</v>
      </c>
      <c r="C118" s="32" t="s">
        <v>227</v>
      </c>
      <c r="D118" s="26">
        <v>9600</v>
      </c>
      <c r="E118" s="55" t="s">
        <v>277</v>
      </c>
    </row>
    <row r="119" spans="1:5" x14ac:dyDescent="0.25">
      <c r="A119" s="80">
        <v>220136</v>
      </c>
      <c r="B119" s="32" t="s">
        <v>89</v>
      </c>
      <c r="C119" s="32" t="s">
        <v>227</v>
      </c>
      <c r="D119" s="26">
        <v>14400</v>
      </c>
      <c r="E119" s="55" t="s">
        <v>245</v>
      </c>
    </row>
    <row r="120" spans="1:5" x14ac:dyDescent="0.25">
      <c r="A120" s="80">
        <v>220137</v>
      </c>
      <c r="B120" s="32" t="s">
        <v>270</v>
      </c>
      <c r="C120" s="32" t="s">
        <v>227</v>
      </c>
      <c r="D120" s="26">
        <v>420</v>
      </c>
      <c r="E120" s="55" t="s">
        <v>241</v>
      </c>
    </row>
    <row r="121" spans="1:5" x14ac:dyDescent="0.25">
      <c r="A121" s="80">
        <v>220138</v>
      </c>
      <c r="B121" s="32" t="s">
        <v>269</v>
      </c>
      <c r="C121" s="32" t="s">
        <v>227</v>
      </c>
      <c r="D121" s="26">
        <v>7200</v>
      </c>
      <c r="E121" s="55" t="s">
        <v>279</v>
      </c>
    </row>
    <row r="122" spans="1:5" x14ac:dyDescent="0.25">
      <c r="A122" s="80">
        <v>220139</v>
      </c>
      <c r="B122" s="32" t="s">
        <v>271</v>
      </c>
      <c r="C122" s="32" t="s">
        <v>227</v>
      </c>
      <c r="D122" s="26">
        <v>14400</v>
      </c>
      <c r="E122" s="55" t="s">
        <v>279</v>
      </c>
    </row>
    <row r="123" spans="1:5" x14ac:dyDescent="0.25">
      <c r="A123" s="80">
        <v>220140</v>
      </c>
      <c r="B123" s="32" t="s">
        <v>269</v>
      </c>
      <c r="C123" s="32" t="s">
        <v>227</v>
      </c>
      <c r="D123" s="26">
        <v>9600</v>
      </c>
      <c r="E123" s="55" t="s">
        <v>280</v>
      </c>
    </row>
    <row r="124" spans="1:5" x14ac:dyDescent="0.25">
      <c r="A124" s="80">
        <v>220141</v>
      </c>
      <c r="B124" s="32" t="s">
        <v>271</v>
      </c>
      <c r="C124" s="32" t="s">
        <v>227</v>
      </c>
      <c r="D124" s="26">
        <v>19200</v>
      </c>
      <c r="E124" s="55" t="s">
        <v>280</v>
      </c>
    </row>
    <row r="125" spans="1:5" x14ac:dyDescent="0.25">
      <c r="A125" s="80">
        <v>220142</v>
      </c>
      <c r="B125" s="32" t="s">
        <v>264</v>
      </c>
      <c r="C125" s="32" t="s">
        <v>227</v>
      </c>
      <c r="D125" s="26">
        <v>1680</v>
      </c>
      <c r="E125" s="55"/>
    </row>
    <row r="126" spans="1:5" x14ac:dyDescent="0.25">
      <c r="A126" s="80">
        <v>220143</v>
      </c>
      <c r="B126" s="32" t="s">
        <v>265</v>
      </c>
      <c r="C126" s="32" t="s">
        <v>227</v>
      </c>
      <c r="D126" s="26">
        <v>30000</v>
      </c>
      <c r="E126" s="55"/>
    </row>
    <row r="127" spans="1:5" x14ac:dyDescent="0.25">
      <c r="A127" s="80">
        <v>220144</v>
      </c>
      <c r="B127" s="32" t="s">
        <v>266</v>
      </c>
      <c r="C127" s="32" t="s">
        <v>227</v>
      </c>
      <c r="D127" s="26">
        <v>8400</v>
      </c>
      <c r="E127" s="55"/>
    </row>
    <row r="128" spans="1:5" x14ac:dyDescent="0.25">
      <c r="A128" s="116">
        <v>220146</v>
      </c>
      <c r="B128" s="32" t="s">
        <v>283</v>
      </c>
      <c r="C128" s="32" t="s">
        <v>227</v>
      </c>
      <c r="D128" s="26">
        <v>1725</v>
      </c>
      <c r="E128" s="55"/>
    </row>
    <row r="129" spans="1:5" x14ac:dyDescent="0.25">
      <c r="A129" s="8">
        <v>480000</v>
      </c>
      <c r="B129" s="9" t="s">
        <v>160</v>
      </c>
      <c r="C129" s="9"/>
      <c r="D129" s="26"/>
      <c r="E129" s="59"/>
    </row>
    <row r="130" spans="1:5" x14ac:dyDescent="0.25">
      <c r="A130" s="45">
        <v>140408</v>
      </c>
      <c r="B130" s="32" t="s">
        <v>219</v>
      </c>
      <c r="C130" s="32"/>
      <c r="D130" s="26"/>
      <c r="E130" s="55" t="s">
        <v>267</v>
      </c>
    </row>
    <row r="131" spans="1:5" ht="31.5" x14ac:dyDescent="0.25">
      <c r="A131" s="38">
        <v>140423</v>
      </c>
      <c r="B131" s="32" t="s">
        <v>161</v>
      </c>
      <c r="C131" s="32">
        <v>4501</v>
      </c>
      <c r="D131" s="26">
        <v>10243</v>
      </c>
      <c r="E131" s="55"/>
    </row>
    <row r="132" spans="1:5" ht="31.5" x14ac:dyDescent="0.25">
      <c r="A132" s="38">
        <v>140432</v>
      </c>
      <c r="B132" s="32" t="s">
        <v>162</v>
      </c>
      <c r="C132" s="32">
        <v>4501</v>
      </c>
      <c r="D132" s="26">
        <v>2727</v>
      </c>
      <c r="E132" s="55"/>
    </row>
    <row r="133" spans="1:5" ht="31.5" x14ac:dyDescent="0.25">
      <c r="A133" s="38">
        <v>140433</v>
      </c>
      <c r="B133" s="32" t="s">
        <v>163</v>
      </c>
      <c r="C133" s="32">
        <v>4501</v>
      </c>
      <c r="D133" s="26">
        <v>2805</v>
      </c>
      <c r="E133" s="55"/>
    </row>
    <row r="134" spans="1:5" x14ac:dyDescent="0.25">
      <c r="A134" s="38">
        <v>140434</v>
      </c>
      <c r="B134" s="32" t="s">
        <v>164</v>
      </c>
      <c r="C134" s="32">
        <v>4501</v>
      </c>
      <c r="D134" s="26">
        <v>1575</v>
      </c>
      <c r="E134" s="55"/>
    </row>
    <row r="135" spans="1:5" x14ac:dyDescent="0.25">
      <c r="A135" s="38">
        <v>140435</v>
      </c>
      <c r="B135" s="32" t="s">
        <v>165</v>
      </c>
      <c r="C135" s="32">
        <v>4501</v>
      </c>
      <c r="D135" s="26">
        <v>985</v>
      </c>
      <c r="E135" s="55"/>
    </row>
    <row r="136" spans="1:5" ht="31.5" x14ac:dyDescent="0.25">
      <c r="A136" s="45">
        <v>140451</v>
      </c>
      <c r="B136" s="32" t="s">
        <v>216</v>
      </c>
      <c r="C136" s="32">
        <v>4501</v>
      </c>
      <c r="D136" s="26">
        <v>5648</v>
      </c>
      <c r="E136" s="55"/>
    </row>
    <row r="137" spans="1:5" ht="31.5" x14ac:dyDescent="0.25">
      <c r="A137" s="45">
        <v>140452</v>
      </c>
      <c r="B137" s="32" t="s">
        <v>217</v>
      </c>
      <c r="C137" s="32">
        <v>4501</v>
      </c>
      <c r="D137" s="26">
        <v>3935</v>
      </c>
      <c r="E137" s="55"/>
    </row>
    <row r="138" spans="1:5" ht="31.5" x14ac:dyDescent="0.25">
      <c r="A138" s="45">
        <v>140453</v>
      </c>
      <c r="B138" s="32" t="s">
        <v>218</v>
      </c>
      <c r="C138" s="32">
        <v>4501</v>
      </c>
      <c r="D138" s="26">
        <v>4922</v>
      </c>
      <c r="E138" s="55"/>
    </row>
    <row r="139" spans="1:5" ht="63" x14ac:dyDescent="0.25">
      <c r="A139" s="38">
        <v>140518</v>
      </c>
      <c r="B139" s="32" t="s">
        <v>166</v>
      </c>
      <c r="C139" s="32" t="s">
        <v>233</v>
      </c>
      <c r="D139" s="26">
        <v>69773</v>
      </c>
      <c r="E139" s="55"/>
    </row>
    <row r="140" spans="1:5" ht="47.25" x14ac:dyDescent="0.25">
      <c r="A140" s="38">
        <v>140519</v>
      </c>
      <c r="B140" s="32" t="s">
        <v>167</v>
      </c>
      <c r="C140" s="32" t="s">
        <v>233</v>
      </c>
      <c r="D140" s="26">
        <v>12090</v>
      </c>
      <c r="E140" s="55"/>
    </row>
    <row r="141" spans="1:5" ht="78.75" x14ac:dyDescent="0.25">
      <c r="A141" s="38">
        <v>140520</v>
      </c>
      <c r="B141" s="32" t="s">
        <v>168</v>
      </c>
      <c r="C141" s="32" t="s">
        <v>233</v>
      </c>
      <c r="D141" s="26">
        <v>65122</v>
      </c>
      <c r="E141" s="55"/>
    </row>
    <row r="142" spans="1:5" ht="47.25" x14ac:dyDescent="0.25">
      <c r="A142" s="38" t="s">
        <v>169</v>
      </c>
      <c r="B142" s="32" t="s">
        <v>170</v>
      </c>
      <c r="C142" s="32" t="s">
        <v>233</v>
      </c>
      <c r="D142" s="26">
        <v>4803</v>
      </c>
      <c r="E142" s="55"/>
    </row>
    <row r="143" spans="1:5" ht="47.25" x14ac:dyDescent="0.25">
      <c r="A143" s="38" t="s">
        <v>171</v>
      </c>
      <c r="B143" s="32" t="s">
        <v>172</v>
      </c>
      <c r="C143" s="32" t="s">
        <v>233</v>
      </c>
      <c r="D143" s="26">
        <v>3873</v>
      </c>
      <c r="E143" s="55"/>
    </row>
    <row r="144" spans="1:5" x14ac:dyDescent="0.25">
      <c r="A144" s="38">
        <v>140527</v>
      </c>
      <c r="B144" s="32" t="s">
        <v>173</v>
      </c>
      <c r="C144" s="32">
        <v>2202</v>
      </c>
      <c r="D144" s="26">
        <v>2319</v>
      </c>
      <c r="E144" s="55"/>
    </row>
    <row r="145" spans="1:5" ht="31.5" x14ac:dyDescent="0.25">
      <c r="A145" s="38" t="s">
        <v>174</v>
      </c>
      <c r="B145" s="32" t="s">
        <v>175</v>
      </c>
      <c r="C145" s="32" t="s">
        <v>233</v>
      </c>
      <c r="D145" s="26">
        <v>7511</v>
      </c>
      <c r="E145" s="55"/>
    </row>
    <row r="146" spans="1:5" ht="31.5" x14ac:dyDescent="0.25">
      <c r="A146" s="38" t="s">
        <v>176</v>
      </c>
      <c r="B146" s="32" t="s">
        <v>177</v>
      </c>
      <c r="C146" s="32" t="s">
        <v>233</v>
      </c>
      <c r="D146" s="26">
        <v>8191</v>
      </c>
      <c r="E146" s="55"/>
    </row>
    <row r="147" spans="1:5" ht="31.5" x14ac:dyDescent="0.25">
      <c r="A147" s="38" t="s">
        <v>178</v>
      </c>
      <c r="B147" s="32" t="s">
        <v>179</v>
      </c>
      <c r="C147" s="32" t="s">
        <v>233</v>
      </c>
      <c r="D147" s="26">
        <v>6237</v>
      </c>
      <c r="E147" s="55"/>
    </row>
    <row r="148" spans="1:5" ht="31.5" x14ac:dyDescent="0.25">
      <c r="A148" s="38" t="s">
        <v>180</v>
      </c>
      <c r="B148" s="32" t="s">
        <v>181</v>
      </c>
      <c r="C148" s="32" t="s">
        <v>233</v>
      </c>
      <c r="D148" s="26">
        <v>6916</v>
      </c>
      <c r="E148" s="55"/>
    </row>
    <row r="149" spans="1:5" ht="31.5" x14ac:dyDescent="0.25">
      <c r="A149" s="38" t="s">
        <v>182</v>
      </c>
      <c r="B149" s="32" t="s">
        <v>183</v>
      </c>
      <c r="C149" s="32" t="s">
        <v>233</v>
      </c>
      <c r="D149" s="26">
        <v>12602</v>
      </c>
      <c r="E149" s="55"/>
    </row>
    <row r="150" spans="1:5" x14ac:dyDescent="0.25">
      <c r="A150" s="38" t="s">
        <v>184</v>
      </c>
      <c r="B150" s="32" t="s">
        <v>185</v>
      </c>
      <c r="C150" s="32" t="s">
        <v>233</v>
      </c>
      <c r="D150" s="26">
        <v>11135</v>
      </c>
      <c r="E150" s="55"/>
    </row>
    <row r="151" spans="1:5" ht="47.25" x14ac:dyDescent="0.25">
      <c r="A151" s="38" t="s">
        <v>186</v>
      </c>
      <c r="B151" s="32" t="s">
        <v>281</v>
      </c>
      <c r="C151" s="32" t="s">
        <v>233</v>
      </c>
      <c r="D151" s="26">
        <v>11221</v>
      </c>
      <c r="E151" s="55"/>
    </row>
    <row r="152" spans="1:5" ht="31.5" x14ac:dyDescent="0.25">
      <c r="A152" s="38" t="s">
        <v>188</v>
      </c>
      <c r="B152" s="32" t="s">
        <v>189</v>
      </c>
      <c r="C152" s="32" t="s">
        <v>233</v>
      </c>
      <c r="D152" s="26">
        <v>5502</v>
      </c>
      <c r="E152" s="55"/>
    </row>
    <row r="153" spans="1:5" x14ac:dyDescent="0.25">
      <c r="A153" s="38">
        <v>140592</v>
      </c>
      <c r="B153" s="32" t="s">
        <v>190</v>
      </c>
      <c r="C153" s="32" t="s">
        <v>234</v>
      </c>
      <c r="D153" s="26">
        <v>3151</v>
      </c>
      <c r="E153" s="55"/>
    </row>
    <row r="154" spans="1:5" ht="31.5" x14ac:dyDescent="0.25">
      <c r="A154" s="38">
        <v>140593</v>
      </c>
      <c r="B154" s="32" t="s">
        <v>191</v>
      </c>
      <c r="C154" s="32" t="s">
        <v>234</v>
      </c>
      <c r="D154" s="26">
        <v>4333</v>
      </c>
      <c r="E154" s="55"/>
    </row>
    <row r="155" spans="1:5" ht="31.5" x14ac:dyDescent="0.25">
      <c r="A155" s="38">
        <v>140594</v>
      </c>
      <c r="B155" s="32" t="s">
        <v>192</v>
      </c>
      <c r="C155" s="32" t="s">
        <v>234</v>
      </c>
      <c r="D155" s="26">
        <v>5910</v>
      </c>
      <c r="E155" s="55"/>
    </row>
    <row r="156" spans="1:5" ht="31.5" x14ac:dyDescent="0.25">
      <c r="A156" s="38">
        <v>140595</v>
      </c>
      <c r="B156" s="32" t="s">
        <v>193</v>
      </c>
      <c r="C156" s="32" t="s">
        <v>234</v>
      </c>
      <c r="D156" s="26">
        <v>2955</v>
      </c>
      <c r="E156" s="55"/>
    </row>
    <row r="157" spans="1:5" ht="31.5" x14ac:dyDescent="0.25">
      <c r="A157" s="38">
        <v>140596</v>
      </c>
      <c r="B157" s="32" t="s">
        <v>194</v>
      </c>
      <c r="C157" s="32" t="s">
        <v>234</v>
      </c>
      <c r="D157" s="26">
        <v>4530</v>
      </c>
      <c r="E157" s="55"/>
    </row>
    <row r="158" spans="1:5" ht="31.5" x14ac:dyDescent="0.25">
      <c r="A158" s="38">
        <v>140603</v>
      </c>
      <c r="B158" s="32" t="s">
        <v>195</v>
      </c>
      <c r="C158" s="32">
        <v>4501</v>
      </c>
      <c r="D158" s="26">
        <v>1892</v>
      </c>
      <c r="E158" s="55"/>
    </row>
    <row r="159" spans="1:5" ht="31.5" x14ac:dyDescent="0.25">
      <c r="A159" s="38">
        <v>140608</v>
      </c>
      <c r="B159" s="32" t="s">
        <v>196</v>
      </c>
      <c r="C159" s="32">
        <v>4107</v>
      </c>
      <c r="D159" s="26">
        <v>9241</v>
      </c>
      <c r="E159" s="55"/>
    </row>
    <row r="160" spans="1:5" x14ac:dyDescent="0.25">
      <c r="A160" s="38">
        <v>140614</v>
      </c>
      <c r="B160" s="32" t="s">
        <v>207</v>
      </c>
      <c r="C160" s="32">
        <v>2202</v>
      </c>
      <c r="D160" s="26">
        <v>6065</v>
      </c>
      <c r="E160" s="55"/>
    </row>
    <row r="161" spans="1:5" x14ac:dyDescent="0.25">
      <c r="A161" s="38">
        <v>140615</v>
      </c>
      <c r="B161" s="32" t="s">
        <v>208</v>
      </c>
      <c r="C161" s="32">
        <v>2202</v>
      </c>
      <c r="D161" s="26">
        <v>6264</v>
      </c>
      <c r="E161" s="55"/>
    </row>
    <row r="162" spans="1:5" x14ac:dyDescent="0.25">
      <c r="A162" s="38">
        <v>140616</v>
      </c>
      <c r="B162" s="32" t="s">
        <v>209</v>
      </c>
      <c r="C162" s="32">
        <v>2202</v>
      </c>
      <c r="D162" s="26">
        <v>6396</v>
      </c>
      <c r="E162" s="55"/>
    </row>
    <row r="163" spans="1:5" x14ac:dyDescent="0.25">
      <c r="A163" s="38">
        <v>140617</v>
      </c>
      <c r="B163" s="32" t="s">
        <v>210</v>
      </c>
      <c r="C163" s="32">
        <v>2202</v>
      </c>
      <c r="D163" s="26">
        <v>6552</v>
      </c>
      <c r="E163" s="55"/>
    </row>
    <row r="164" spans="1:5" x14ac:dyDescent="0.25">
      <c r="A164" s="38">
        <v>140618</v>
      </c>
      <c r="B164" s="32" t="s">
        <v>211</v>
      </c>
      <c r="C164" s="32">
        <v>2202</v>
      </c>
      <c r="D164" s="26">
        <v>6836</v>
      </c>
      <c r="E164" s="55"/>
    </row>
    <row r="165" spans="1:5" x14ac:dyDescent="0.25">
      <c r="A165" s="38">
        <v>140619</v>
      </c>
      <c r="B165" s="32" t="s">
        <v>212</v>
      </c>
      <c r="C165" s="32">
        <v>2202</v>
      </c>
      <c r="D165" s="26">
        <v>10392</v>
      </c>
      <c r="E165" s="55"/>
    </row>
    <row r="166" spans="1:5" x14ac:dyDescent="0.25">
      <c r="A166" s="38">
        <v>140620</v>
      </c>
      <c r="B166" s="32" t="s">
        <v>213</v>
      </c>
      <c r="C166" s="32">
        <v>2202</v>
      </c>
      <c r="D166" s="26">
        <v>12458</v>
      </c>
      <c r="E166" s="55"/>
    </row>
    <row r="167" spans="1:5" x14ac:dyDescent="0.25">
      <c r="A167" s="38">
        <v>140624</v>
      </c>
      <c r="B167" s="32" t="s">
        <v>214</v>
      </c>
      <c r="C167" s="32">
        <v>2202</v>
      </c>
      <c r="D167" s="26">
        <v>2976</v>
      </c>
      <c r="E167" s="55"/>
    </row>
    <row r="168" spans="1:5" x14ac:dyDescent="0.25">
      <c r="A168" s="38">
        <v>140625</v>
      </c>
      <c r="B168" s="32" t="s">
        <v>215</v>
      </c>
      <c r="C168" s="32">
        <v>2202</v>
      </c>
      <c r="D168" s="26">
        <v>3325</v>
      </c>
      <c r="E168" s="55"/>
    </row>
    <row r="169" spans="1:5" ht="15" customHeight="1" x14ac:dyDescent="0.25">
      <c r="A169" s="38">
        <v>140630</v>
      </c>
      <c r="B169" s="32" t="s">
        <v>197</v>
      </c>
      <c r="C169" s="32">
        <v>4107</v>
      </c>
      <c r="D169" s="26">
        <v>302</v>
      </c>
      <c r="E169" s="55"/>
    </row>
    <row r="170" spans="1:5" ht="15" customHeight="1" x14ac:dyDescent="0.25">
      <c r="A170" s="38">
        <v>140637</v>
      </c>
      <c r="B170" s="7" t="s">
        <v>198</v>
      </c>
      <c r="C170" s="32">
        <v>2202</v>
      </c>
      <c r="D170" s="26">
        <v>985</v>
      </c>
      <c r="E170" s="55" t="s">
        <v>204</v>
      </c>
    </row>
    <row r="171" spans="1:5" x14ac:dyDescent="0.25">
      <c r="A171" s="38">
        <v>140638</v>
      </c>
      <c r="B171" s="32" t="s">
        <v>199</v>
      </c>
      <c r="C171" s="32">
        <v>2202</v>
      </c>
      <c r="D171" s="26">
        <v>4542</v>
      </c>
      <c r="E171" s="55" t="s">
        <v>205</v>
      </c>
    </row>
    <row r="172" spans="1:5" x14ac:dyDescent="0.25">
      <c r="A172" s="38">
        <v>140639</v>
      </c>
      <c r="B172" s="32" t="s">
        <v>200</v>
      </c>
      <c r="C172" s="32">
        <v>2202</v>
      </c>
      <c r="D172" s="26">
        <v>985</v>
      </c>
      <c r="E172" s="55"/>
    </row>
    <row r="173" spans="1:5" x14ac:dyDescent="0.25">
      <c r="A173" s="38">
        <v>140641</v>
      </c>
      <c r="B173" s="32" t="s">
        <v>201</v>
      </c>
      <c r="C173" s="32">
        <v>4107</v>
      </c>
      <c r="D173" s="26">
        <v>5000</v>
      </c>
      <c r="E173" s="55" t="s">
        <v>206</v>
      </c>
    </row>
    <row r="174" spans="1:5" x14ac:dyDescent="0.25">
      <c r="A174" s="38">
        <v>140642</v>
      </c>
      <c r="B174" s="32" t="s">
        <v>202</v>
      </c>
      <c r="C174" s="32">
        <v>4301</v>
      </c>
      <c r="D174" s="26">
        <v>14030</v>
      </c>
      <c r="E174" s="55"/>
    </row>
    <row r="175" spans="1:5" x14ac:dyDescent="0.25">
      <c r="A175" s="38">
        <v>140643</v>
      </c>
      <c r="B175" s="32" t="s">
        <v>203</v>
      </c>
      <c r="C175" s="32">
        <v>4301</v>
      </c>
      <c r="D175" s="26">
        <v>15525</v>
      </c>
      <c r="E175" s="55"/>
    </row>
    <row r="176" spans="1:5" x14ac:dyDescent="0.25">
      <c r="A176" s="38">
        <v>140644</v>
      </c>
      <c r="B176" s="32" t="s">
        <v>220</v>
      </c>
      <c r="C176" s="32">
        <v>4301</v>
      </c>
      <c r="D176" s="26">
        <v>8027</v>
      </c>
      <c r="E176" s="55"/>
    </row>
    <row r="177" spans="1:5" x14ac:dyDescent="0.25">
      <c r="A177" s="46">
        <v>480001</v>
      </c>
      <c r="B177" s="32" t="s">
        <v>221</v>
      </c>
      <c r="C177" s="32" t="s">
        <v>233</v>
      </c>
      <c r="D177" s="26">
        <v>3219</v>
      </c>
      <c r="E177" s="55"/>
    </row>
    <row r="178" spans="1:5" ht="31.5" x14ac:dyDescent="0.25">
      <c r="A178" s="47">
        <v>480002</v>
      </c>
      <c r="B178" s="7" t="s">
        <v>222</v>
      </c>
      <c r="C178" s="7">
        <v>2200</v>
      </c>
      <c r="D178" s="26">
        <v>7564</v>
      </c>
      <c r="E178" s="55" t="s">
        <v>223</v>
      </c>
    </row>
    <row r="179" spans="1:5" ht="31.5" x14ac:dyDescent="0.25">
      <c r="A179" s="115">
        <v>480003</v>
      </c>
      <c r="B179" s="7" t="s">
        <v>282</v>
      </c>
      <c r="C179" s="7">
        <v>2200</v>
      </c>
      <c r="D179" s="26">
        <v>1477</v>
      </c>
      <c r="E179" s="55"/>
    </row>
  </sheetData>
  <autoFilter ref="A14:E178"/>
  <mergeCells count="7">
    <mergeCell ref="A97:A98"/>
    <mergeCell ref="E97:E98"/>
    <mergeCell ref="B8:E8"/>
    <mergeCell ref="B9:E9"/>
    <mergeCell ref="B10:E10"/>
    <mergeCell ref="D14:D16"/>
    <mergeCell ref="C14:C16"/>
  </mergeCells>
  <phoneticPr fontId="0" type="noConversion"/>
  <pageMargins left="0.78740157480314965" right="0.39370078740157483" top="0.78740157480314965" bottom="0.39370078740157483" header="0" footer="0.19685039370078741"/>
  <pageSetup paperSize="9" scale="87" fitToHeight="0" orientation="landscape" r:id="rId1"/>
  <headerFooter alignWithMargins="0">
    <oddHeader xml:space="preserve">&amp;C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"/>
  <sheetViews>
    <sheetView workbookViewId="0">
      <selection activeCell="A2" sqref="A2:G2"/>
    </sheetView>
  </sheetViews>
  <sheetFormatPr defaultRowHeight="12.75" x14ac:dyDescent="0.2"/>
  <cols>
    <col min="1" max="1" width="13.7109375" customWidth="1"/>
    <col min="2" max="2" width="53.140625" customWidth="1"/>
    <col min="3" max="3" width="12.85546875" customWidth="1"/>
    <col min="4" max="4" width="21.7109375" customWidth="1"/>
    <col min="5" max="5" width="17.140625" customWidth="1"/>
    <col min="6" max="6" width="26.85546875" customWidth="1"/>
    <col min="7" max="7" width="47" customWidth="1"/>
  </cols>
  <sheetData>
    <row r="2" spans="1:7" ht="63" customHeight="1" x14ac:dyDescent="0.2">
      <c r="A2" s="90" t="s">
        <v>235</v>
      </c>
      <c r="B2" s="90" t="s">
        <v>5</v>
      </c>
      <c r="C2" s="90" t="s">
        <v>226</v>
      </c>
      <c r="D2" s="90" t="s">
        <v>225</v>
      </c>
      <c r="E2" s="90" t="s">
        <v>68</v>
      </c>
      <c r="F2" s="90" t="s">
        <v>224</v>
      </c>
      <c r="G2" s="90" t="s">
        <v>4</v>
      </c>
    </row>
    <row r="3" spans="1:7" ht="15.75" x14ac:dyDescent="0.25">
      <c r="A3" s="85">
        <v>220106</v>
      </c>
      <c r="B3" s="86" t="s">
        <v>89</v>
      </c>
      <c r="C3" s="87" t="s">
        <v>227</v>
      </c>
      <c r="D3" s="88" t="s">
        <v>111</v>
      </c>
      <c r="E3" s="88"/>
      <c r="F3" s="88"/>
      <c r="G3" s="86"/>
    </row>
    <row r="4" spans="1:7" ht="15.75" x14ac:dyDescent="0.25">
      <c r="A4" s="85">
        <v>220122</v>
      </c>
      <c r="B4" s="87" t="s">
        <v>102</v>
      </c>
      <c r="C4" s="87" t="s">
        <v>227</v>
      </c>
      <c r="D4" s="88">
        <v>1056</v>
      </c>
      <c r="E4" s="89"/>
      <c r="F4" s="88">
        <f t="shared" ref="F4" si="0">D4+ROUNDDOWN(D4*E4/100,0)</f>
        <v>1056</v>
      </c>
      <c r="G4" s="8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workbookViewId="0">
      <selection activeCell="A2" sqref="A2:G2"/>
    </sheetView>
  </sheetViews>
  <sheetFormatPr defaultRowHeight="12.75" x14ac:dyDescent="0.2"/>
  <cols>
    <col min="1" max="1" width="16.85546875" customWidth="1"/>
    <col min="2" max="2" width="41.85546875" customWidth="1"/>
    <col min="3" max="3" width="19" customWidth="1"/>
    <col min="4" max="6" width="18.7109375" customWidth="1"/>
    <col min="7" max="7" width="63.85546875" customWidth="1"/>
  </cols>
  <sheetData>
    <row r="2" spans="1:7" ht="15.75" x14ac:dyDescent="0.2">
      <c r="A2" s="90" t="s">
        <v>235</v>
      </c>
      <c r="B2" s="90" t="s">
        <v>5</v>
      </c>
      <c r="C2" s="90" t="s">
        <v>226</v>
      </c>
      <c r="D2" s="90" t="s">
        <v>225</v>
      </c>
      <c r="E2" s="90" t="s">
        <v>68</v>
      </c>
      <c r="F2" s="90" t="s">
        <v>224</v>
      </c>
      <c r="G2" s="90" t="s">
        <v>4</v>
      </c>
    </row>
    <row r="3" spans="1:7" ht="15.75" x14ac:dyDescent="0.25">
      <c r="A3" s="91">
        <v>220131</v>
      </c>
      <c r="B3" s="83" t="s">
        <v>261</v>
      </c>
      <c r="C3" s="83" t="s">
        <v>227</v>
      </c>
      <c r="D3" s="92"/>
      <c r="E3" s="93"/>
      <c r="F3" s="84">
        <v>36000</v>
      </c>
      <c r="G3" s="82"/>
    </row>
    <row r="4" spans="1:7" ht="15.75" x14ac:dyDescent="0.25">
      <c r="A4" s="91">
        <v>220132</v>
      </c>
      <c r="B4" s="83" t="s">
        <v>262</v>
      </c>
      <c r="C4" s="83" t="s">
        <v>227</v>
      </c>
      <c r="D4" s="92"/>
      <c r="E4" s="93"/>
      <c r="F4" s="84">
        <v>18000</v>
      </c>
      <c r="G4" s="82"/>
    </row>
    <row r="5" spans="1:7" ht="15.75" x14ac:dyDescent="0.25">
      <c r="A5" s="91">
        <v>220133</v>
      </c>
      <c r="B5" s="83" t="s">
        <v>263</v>
      </c>
      <c r="C5" s="83" t="s">
        <v>227</v>
      </c>
      <c r="D5" s="92"/>
      <c r="E5" s="93"/>
      <c r="F5" s="84">
        <v>30000</v>
      </c>
      <c r="G5" s="82"/>
    </row>
    <row r="6" spans="1:7" ht="15.75" x14ac:dyDescent="0.25">
      <c r="A6" s="91">
        <v>220134</v>
      </c>
      <c r="B6" s="83" t="s">
        <v>89</v>
      </c>
      <c r="C6" s="83" t="s">
        <v>227</v>
      </c>
      <c r="D6" s="92"/>
      <c r="E6" s="93"/>
      <c r="F6" s="84">
        <v>7200</v>
      </c>
      <c r="G6" s="82"/>
    </row>
    <row r="7" spans="1:7" ht="15.75" x14ac:dyDescent="0.25">
      <c r="A7" s="91">
        <v>220135</v>
      </c>
      <c r="B7" s="83" t="s">
        <v>89</v>
      </c>
      <c r="C7" s="83" t="s">
        <v>227</v>
      </c>
      <c r="D7" s="92"/>
      <c r="E7" s="93"/>
      <c r="F7" s="84">
        <v>9600</v>
      </c>
      <c r="G7" s="82"/>
    </row>
    <row r="8" spans="1:7" ht="15.75" x14ac:dyDescent="0.25">
      <c r="A8" s="91">
        <v>220136</v>
      </c>
      <c r="B8" s="83" t="s">
        <v>89</v>
      </c>
      <c r="C8" s="83" t="s">
        <v>227</v>
      </c>
      <c r="D8" s="92"/>
      <c r="E8" s="93"/>
      <c r="F8" s="84">
        <v>14400</v>
      </c>
      <c r="G8" s="82"/>
    </row>
    <row r="9" spans="1:7" ht="15.75" x14ac:dyDescent="0.25">
      <c r="A9" s="91">
        <v>220137</v>
      </c>
      <c r="B9" s="83" t="s">
        <v>270</v>
      </c>
      <c r="C9" s="83" t="s">
        <v>227</v>
      </c>
      <c r="D9" s="92"/>
      <c r="E9" s="93"/>
      <c r="F9" s="84">
        <v>420</v>
      </c>
      <c r="G9" s="82" t="s">
        <v>241</v>
      </c>
    </row>
    <row r="10" spans="1:7" ht="31.5" x14ac:dyDescent="0.25">
      <c r="A10" s="91">
        <v>220138</v>
      </c>
      <c r="B10" s="83" t="s">
        <v>269</v>
      </c>
      <c r="C10" s="83" t="s">
        <v>227</v>
      </c>
      <c r="D10" s="92"/>
      <c r="E10" s="93"/>
      <c r="F10" s="84">
        <v>7200</v>
      </c>
      <c r="G10" s="82" t="s">
        <v>243</v>
      </c>
    </row>
    <row r="11" spans="1:7" ht="31.5" x14ac:dyDescent="0.25">
      <c r="A11" s="91">
        <v>220139</v>
      </c>
      <c r="B11" s="83" t="s">
        <v>271</v>
      </c>
      <c r="C11" s="83" t="s">
        <v>227</v>
      </c>
      <c r="D11" s="92"/>
      <c r="E11" s="93"/>
      <c r="F11" s="84">
        <v>14400</v>
      </c>
      <c r="G11" s="82" t="s">
        <v>243</v>
      </c>
    </row>
    <row r="12" spans="1:7" ht="31.5" x14ac:dyDescent="0.25">
      <c r="A12" s="91">
        <v>220140</v>
      </c>
      <c r="B12" s="83" t="s">
        <v>269</v>
      </c>
      <c r="C12" s="83" t="s">
        <v>227</v>
      </c>
      <c r="D12" s="92"/>
      <c r="E12" s="93"/>
      <c r="F12" s="84">
        <v>9600</v>
      </c>
      <c r="G12" s="82" t="s">
        <v>245</v>
      </c>
    </row>
    <row r="13" spans="1:7" ht="31.5" x14ac:dyDescent="0.25">
      <c r="A13" s="91">
        <v>220141</v>
      </c>
      <c r="B13" s="83" t="s">
        <v>271</v>
      </c>
      <c r="C13" s="83" t="s">
        <v>227</v>
      </c>
      <c r="D13" s="92"/>
      <c r="E13" s="93"/>
      <c r="F13" s="84">
        <v>19200</v>
      </c>
      <c r="G13" s="82" t="s">
        <v>245</v>
      </c>
    </row>
    <row r="14" spans="1:7" ht="15.75" x14ac:dyDescent="0.25">
      <c r="A14" s="91">
        <v>220142</v>
      </c>
      <c r="B14" s="83" t="s">
        <v>264</v>
      </c>
      <c r="C14" s="83" t="s">
        <v>227</v>
      </c>
      <c r="D14" s="92"/>
      <c r="E14" s="93"/>
      <c r="F14" s="84">
        <v>1680</v>
      </c>
      <c r="G14" s="82"/>
    </row>
    <row r="15" spans="1:7" ht="15.75" x14ac:dyDescent="0.25">
      <c r="A15" s="91">
        <v>220143</v>
      </c>
      <c r="B15" s="83" t="s">
        <v>265</v>
      </c>
      <c r="C15" s="83" t="s">
        <v>227</v>
      </c>
      <c r="D15" s="92"/>
      <c r="E15" s="93"/>
      <c r="F15" s="84">
        <v>30000</v>
      </c>
      <c r="G15" s="82"/>
    </row>
    <row r="16" spans="1:7" ht="15.75" x14ac:dyDescent="0.25">
      <c r="A16" s="91">
        <v>220144</v>
      </c>
      <c r="B16" s="83" t="s">
        <v>266</v>
      </c>
      <c r="C16" s="83" t="s">
        <v>227</v>
      </c>
      <c r="D16" s="92"/>
      <c r="E16" s="93"/>
      <c r="F16" s="84">
        <v>8400</v>
      </c>
      <c r="G16" s="82"/>
    </row>
    <row r="18" spans="2:2" ht="15.75" x14ac:dyDescent="0.25">
      <c r="B18" s="68" t="s">
        <v>272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8"/>
  <sheetViews>
    <sheetView showGridLines="0" showWhiteSpace="0" topLeftCell="A16" zoomScaleNormal="100" zoomScaleSheetLayoutView="85" workbookViewId="0">
      <selection activeCell="A2" sqref="A2:G2"/>
    </sheetView>
  </sheetViews>
  <sheetFormatPr defaultColWidth="9.140625" defaultRowHeight="15.75" x14ac:dyDescent="0.25"/>
  <cols>
    <col min="1" max="1" width="13.7109375" style="2" customWidth="1"/>
    <col min="2" max="2" width="69.5703125" style="17" customWidth="1"/>
    <col min="3" max="3" width="10.85546875" style="17" customWidth="1"/>
    <col min="4" max="6" width="14.140625" style="24" customWidth="1"/>
    <col min="7" max="7" width="58.7109375" style="3" customWidth="1"/>
    <col min="8" max="16384" width="9.140625" style="1"/>
  </cols>
  <sheetData>
    <row r="1" spans="1:7" x14ac:dyDescent="0.25">
      <c r="A1" s="25"/>
      <c r="B1" s="39"/>
      <c r="C1" s="39"/>
      <c r="D1" s="27"/>
      <c r="E1" s="27"/>
      <c r="F1" s="27"/>
      <c r="G1" s="29" t="s">
        <v>8</v>
      </c>
    </row>
    <row r="2" spans="1:7" x14ac:dyDescent="0.25">
      <c r="A2" s="25"/>
      <c r="B2" s="39"/>
      <c r="C2" s="39"/>
      <c r="D2" s="27"/>
      <c r="E2" s="27"/>
      <c r="F2" s="27"/>
      <c r="G2" s="29" t="s">
        <v>70</v>
      </c>
    </row>
    <row r="3" spans="1:7" x14ac:dyDescent="0.25">
      <c r="A3" s="25"/>
      <c r="B3" s="39"/>
      <c r="C3" s="39"/>
      <c r="D3" s="27"/>
      <c r="E3" s="27"/>
      <c r="F3" s="27"/>
      <c r="G3" s="29" t="s">
        <v>9</v>
      </c>
    </row>
    <row r="4" spans="1:7" x14ac:dyDescent="0.25">
      <c r="A4" s="25"/>
      <c r="B4" s="39"/>
      <c r="C4" s="39"/>
      <c r="D4" s="27"/>
      <c r="E4" s="27"/>
      <c r="F4" s="27"/>
      <c r="G4" s="29"/>
    </row>
    <row r="5" spans="1:7" x14ac:dyDescent="0.25">
      <c r="A5" s="25"/>
      <c r="B5" s="39"/>
      <c r="C5" s="39"/>
      <c r="D5" s="27"/>
      <c r="E5" s="27"/>
      <c r="F5" s="27"/>
      <c r="G5" s="30" t="s">
        <v>69</v>
      </c>
    </row>
    <row r="6" spans="1:7" x14ac:dyDescent="0.25">
      <c r="A6" s="25"/>
      <c r="B6" s="39"/>
      <c r="C6" s="39"/>
      <c r="D6" s="27"/>
      <c r="E6" s="27"/>
      <c r="F6" s="27"/>
      <c r="G6" s="31" t="s">
        <v>142</v>
      </c>
    </row>
    <row r="7" spans="1:7" x14ac:dyDescent="0.25">
      <c r="A7" s="25"/>
      <c r="B7" s="39"/>
      <c r="C7" s="39"/>
      <c r="D7" s="49"/>
      <c r="E7" s="49"/>
      <c r="F7" s="49"/>
      <c r="G7" s="49"/>
    </row>
    <row r="8" spans="1:7" ht="20.25" customHeight="1" x14ac:dyDescent="0.25">
      <c r="A8" s="5"/>
      <c r="B8" s="122" t="s">
        <v>73</v>
      </c>
      <c r="C8" s="122"/>
      <c r="D8" s="123"/>
      <c r="E8" s="123"/>
      <c r="F8" s="123"/>
      <c r="G8" s="123"/>
    </row>
    <row r="9" spans="1:7" ht="20.25" customHeight="1" x14ac:dyDescent="0.25">
      <c r="A9" s="5"/>
      <c r="B9" s="122" t="s">
        <v>139</v>
      </c>
      <c r="C9" s="122"/>
      <c r="D9" s="123"/>
      <c r="E9" s="123"/>
      <c r="F9" s="123"/>
      <c r="G9" s="123"/>
    </row>
    <row r="10" spans="1:7" ht="20.25" customHeight="1" x14ac:dyDescent="0.25">
      <c r="A10" s="5"/>
      <c r="B10" s="122" t="s">
        <v>138</v>
      </c>
      <c r="C10" s="122"/>
      <c r="D10" s="123"/>
      <c r="E10" s="123"/>
      <c r="F10" s="123"/>
      <c r="G10" s="123"/>
    </row>
    <row r="11" spans="1:7" ht="16.5" customHeight="1" x14ac:dyDescent="0.25">
      <c r="A11" s="5"/>
      <c r="B11" s="40"/>
      <c r="C11" s="40"/>
      <c r="D11" s="49"/>
      <c r="E11" s="49"/>
      <c r="F11" s="49"/>
      <c r="G11" s="31" t="s">
        <v>71</v>
      </c>
    </row>
    <row r="12" spans="1:7" ht="16.5" customHeight="1" x14ac:dyDescent="0.25">
      <c r="A12" s="25"/>
      <c r="B12" s="39"/>
      <c r="C12" s="39"/>
      <c r="D12" s="27"/>
      <c r="E12" s="27"/>
      <c r="F12" s="27"/>
      <c r="G12" s="31" t="s">
        <v>7</v>
      </c>
    </row>
    <row r="13" spans="1:7" ht="16.5" customHeight="1" x14ac:dyDescent="0.25">
      <c r="A13" s="25"/>
      <c r="B13" s="39"/>
      <c r="C13" s="39"/>
      <c r="D13" s="27"/>
      <c r="E13" s="27"/>
      <c r="F13" s="27"/>
      <c r="G13" s="31" t="s">
        <v>72</v>
      </c>
    </row>
    <row r="14" spans="1:7" ht="16.5" customHeight="1" x14ac:dyDescent="0.25">
      <c r="A14" s="25"/>
      <c r="B14" s="39"/>
      <c r="C14" s="39"/>
      <c r="D14" s="27"/>
      <c r="E14" s="27"/>
      <c r="F14" s="27"/>
      <c r="G14" s="31" t="s">
        <v>141</v>
      </c>
    </row>
    <row r="15" spans="1:7" ht="16.5" customHeight="1" x14ac:dyDescent="0.25">
      <c r="A15" s="25"/>
      <c r="B15" s="39"/>
      <c r="C15" s="39"/>
      <c r="D15" s="28"/>
      <c r="E15" s="28"/>
      <c r="F15" s="28"/>
      <c r="G15" s="31" t="s">
        <v>140</v>
      </c>
    </row>
    <row r="16" spans="1:7" ht="15.75" customHeight="1" x14ac:dyDescent="0.25">
      <c r="A16" s="12" t="s">
        <v>0</v>
      </c>
      <c r="B16" s="41"/>
      <c r="C16" s="127" t="s">
        <v>226</v>
      </c>
      <c r="D16" s="124" t="s">
        <v>225</v>
      </c>
      <c r="E16" s="127" t="s">
        <v>68</v>
      </c>
      <c r="F16" s="124" t="s">
        <v>224</v>
      </c>
      <c r="G16" s="14"/>
    </row>
    <row r="17" spans="1:7" x14ac:dyDescent="0.25">
      <c r="A17" s="13" t="s">
        <v>2</v>
      </c>
      <c r="B17" s="42" t="s">
        <v>5</v>
      </c>
      <c r="C17" s="128"/>
      <c r="D17" s="125"/>
      <c r="E17" s="128"/>
      <c r="F17" s="125"/>
      <c r="G17" s="13" t="s">
        <v>4</v>
      </c>
    </row>
    <row r="18" spans="1:7" x14ac:dyDescent="0.25">
      <c r="A18" s="13"/>
      <c r="B18" s="42"/>
      <c r="C18" s="129"/>
      <c r="D18" s="126"/>
      <c r="E18" s="129"/>
      <c r="F18" s="126"/>
      <c r="G18" s="15"/>
    </row>
    <row r="19" spans="1:7" ht="18.75" customHeight="1" x14ac:dyDescent="0.25">
      <c r="A19" s="8">
        <v>460000</v>
      </c>
      <c r="B19" s="9" t="s">
        <v>76</v>
      </c>
      <c r="C19" s="9"/>
      <c r="D19" s="26"/>
      <c r="E19" s="26"/>
      <c r="F19" s="26"/>
      <c r="G19" s="18"/>
    </row>
    <row r="20" spans="1:7" s="56" customFormat="1" ht="18.75" customHeight="1" x14ac:dyDescent="0.25">
      <c r="A20" s="52">
        <v>140640</v>
      </c>
      <c r="B20" s="53" t="s">
        <v>134</v>
      </c>
      <c r="C20" s="53">
        <v>2202</v>
      </c>
      <c r="D20" s="26">
        <v>918</v>
      </c>
      <c r="E20" s="54">
        <v>7.3</v>
      </c>
      <c r="F20" s="26">
        <f t="shared" ref="F20:F21" si="0">D20+ROUNDDOWN(D20*E20/100,0)</f>
        <v>985</v>
      </c>
      <c r="G20" s="55"/>
    </row>
    <row r="21" spans="1:7" s="56" customFormat="1" ht="19.5" customHeight="1" x14ac:dyDescent="0.25">
      <c r="A21" s="52">
        <v>140530</v>
      </c>
      <c r="B21" s="53" t="s">
        <v>137</v>
      </c>
      <c r="C21" s="53">
        <v>2201</v>
      </c>
      <c r="D21" s="26">
        <v>12993</v>
      </c>
      <c r="E21" s="54">
        <v>7.3</v>
      </c>
      <c r="F21" s="26">
        <f t="shared" si="0"/>
        <v>13941</v>
      </c>
      <c r="G21" s="55"/>
    </row>
    <row r="22" spans="1:7" s="22" customFormat="1" x14ac:dyDescent="0.25">
      <c r="A22" s="57">
        <v>130000</v>
      </c>
      <c r="B22" s="58" t="s">
        <v>78</v>
      </c>
      <c r="C22" s="58"/>
      <c r="D22" s="26"/>
      <c r="E22" s="26"/>
      <c r="F22" s="26"/>
      <c r="G22" s="59"/>
    </row>
    <row r="23" spans="1:7" s="56" customFormat="1" x14ac:dyDescent="0.25">
      <c r="A23" s="52">
        <v>130102</v>
      </c>
      <c r="B23" s="53" t="s">
        <v>83</v>
      </c>
      <c r="C23" s="53">
        <v>2200</v>
      </c>
      <c r="D23" s="26">
        <v>672</v>
      </c>
      <c r="E23" s="54"/>
      <c r="F23" s="26">
        <f t="shared" ref="F23" si="1">D23+ROUNDDOWN(D23*E23/100,0)</f>
        <v>672</v>
      </c>
      <c r="G23" s="55"/>
    </row>
    <row r="24" spans="1:7" s="22" customFormat="1" x14ac:dyDescent="0.25">
      <c r="A24" s="57">
        <v>480000</v>
      </c>
      <c r="B24" s="58" t="s">
        <v>160</v>
      </c>
      <c r="C24" s="58"/>
      <c r="D24" s="26"/>
      <c r="E24" s="26"/>
      <c r="F24" s="26"/>
      <c r="G24" s="59"/>
    </row>
    <row r="25" spans="1:7" s="22" customFormat="1" x14ac:dyDescent="0.25">
      <c r="A25" s="52">
        <v>140527</v>
      </c>
      <c r="B25" s="53" t="s">
        <v>173</v>
      </c>
      <c r="C25" s="53">
        <v>2202</v>
      </c>
      <c r="D25" s="26">
        <v>2162</v>
      </c>
      <c r="E25" s="54">
        <v>7.3</v>
      </c>
      <c r="F25" s="26">
        <f t="shared" ref="F25:F38" si="2">D25+ROUNDDOWN(D25*E25/100,0)</f>
        <v>2319</v>
      </c>
      <c r="G25" s="55"/>
    </row>
    <row r="26" spans="1:7" s="22" customFormat="1" x14ac:dyDescent="0.25">
      <c r="A26" s="52">
        <v>140614</v>
      </c>
      <c r="B26" s="53" t="s">
        <v>207</v>
      </c>
      <c r="C26" s="53">
        <v>2202</v>
      </c>
      <c r="D26" s="26">
        <v>5653</v>
      </c>
      <c r="E26" s="54">
        <v>7.3</v>
      </c>
      <c r="F26" s="26">
        <f t="shared" si="2"/>
        <v>6065</v>
      </c>
      <c r="G26" s="55"/>
    </row>
    <row r="27" spans="1:7" s="22" customFormat="1" x14ac:dyDescent="0.25">
      <c r="A27" s="52">
        <v>140615</v>
      </c>
      <c r="B27" s="53" t="s">
        <v>208</v>
      </c>
      <c r="C27" s="53">
        <v>2202</v>
      </c>
      <c r="D27" s="26">
        <v>5838</v>
      </c>
      <c r="E27" s="54">
        <v>7.3</v>
      </c>
      <c r="F27" s="26">
        <f t="shared" si="2"/>
        <v>6264</v>
      </c>
      <c r="G27" s="55"/>
    </row>
    <row r="28" spans="1:7" s="22" customFormat="1" x14ac:dyDescent="0.25">
      <c r="A28" s="52">
        <v>140616</v>
      </c>
      <c r="B28" s="53" t="s">
        <v>209</v>
      </c>
      <c r="C28" s="53">
        <v>2202</v>
      </c>
      <c r="D28" s="26">
        <v>5961</v>
      </c>
      <c r="E28" s="54">
        <v>7.3</v>
      </c>
      <c r="F28" s="26">
        <f t="shared" si="2"/>
        <v>6396</v>
      </c>
      <c r="G28" s="55"/>
    </row>
    <row r="29" spans="1:7" s="22" customFormat="1" x14ac:dyDescent="0.25">
      <c r="A29" s="52">
        <v>140617</v>
      </c>
      <c r="B29" s="53" t="s">
        <v>210</v>
      </c>
      <c r="C29" s="53">
        <v>2202</v>
      </c>
      <c r="D29" s="26">
        <v>6107</v>
      </c>
      <c r="E29" s="54">
        <v>7.3</v>
      </c>
      <c r="F29" s="26">
        <f t="shared" si="2"/>
        <v>6552</v>
      </c>
      <c r="G29" s="55"/>
    </row>
    <row r="30" spans="1:7" s="22" customFormat="1" x14ac:dyDescent="0.25">
      <c r="A30" s="52">
        <v>140618</v>
      </c>
      <c r="B30" s="53" t="s">
        <v>211</v>
      </c>
      <c r="C30" s="53">
        <v>2202</v>
      </c>
      <c r="D30" s="26">
        <v>6371</v>
      </c>
      <c r="E30" s="54">
        <v>7.3</v>
      </c>
      <c r="F30" s="26">
        <f t="shared" si="2"/>
        <v>6836</v>
      </c>
      <c r="G30" s="55"/>
    </row>
    <row r="31" spans="1:7" s="22" customFormat="1" x14ac:dyDescent="0.25">
      <c r="A31" s="52">
        <v>140619</v>
      </c>
      <c r="B31" s="53" t="s">
        <v>212</v>
      </c>
      <c r="C31" s="53">
        <v>2202</v>
      </c>
      <c r="D31" s="26">
        <v>9685</v>
      </c>
      <c r="E31" s="54">
        <v>7.3</v>
      </c>
      <c r="F31" s="26">
        <f t="shared" si="2"/>
        <v>10392</v>
      </c>
      <c r="G31" s="55"/>
    </row>
    <row r="32" spans="1:7" s="22" customFormat="1" x14ac:dyDescent="0.25">
      <c r="A32" s="52">
        <v>140620</v>
      </c>
      <c r="B32" s="53" t="s">
        <v>213</v>
      </c>
      <c r="C32" s="53">
        <v>2202</v>
      </c>
      <c r="D32" s="26">
        <v>11611</v>
      </c>
      <c r="E32" s="54">
        <v>7.3</v>
      </c>
      <c r="F32" s="26">
        <f t="shared" si="2"/>
        <v>12458</v>
      </c>
      <c r="G32" s="55"/>
    </row>
    <row r="33" spans="1:7" s="22" customFormat="1" x14ac:dyDescent="0.25">
      <c r="A33" s="52">
        <v>140624</v>
      </c>
      <c r="B33" s="53" t="s">
        <v>214</v>
      </c>
      <c r="C33" s="53">
        <v>2202</v>
      </c>
      <c r="D33" s="26">
        <v>2774</v>
      </c>
      <c r="E33" s="54">
        <v>7.3</v>
      </c>
      <c r="F33" s="26">
        <f t="shared" si="2"/>
        <v>2976</v>
      </c>
      <c r="G33" s="55"/>
    </row>
    <row r="34" spans="1:7" s="22" customFormat="1" x14ac:dyDescent="0.25">
      <c r="A34" s="52">
        <v>140625</v>
      </c>
      <c r="B34" s="53" t="s">
        <v>215</v>
      </c>
      <c r="C34" s="53">
        <v>2202</v>
      </c>
      <c r="D34" s="26">
        <v>3099</v>
      </c>
      <c r="E34" s="54">
        <v>7.3</v>
      </c>
      <c r="F34" s="26">
        <f t="shared" si="2"/>
        <v>3325</v>
      </c>
      <c r="G34" s="55"/>
    </row>
    <row r="35" spans="1:7" s="22" customFormat="1" ht="15" customHeight="1" x14ac:dyDescent="0.25">
      <c r="A35" s="52">
        <v>140637</v>
      </c>
      <c r="B35" s="55" t="s">
        <v>198</v>
      </c>
      <c r="C35" s="53">
        <v>2202</v>
      </c>
      <c r="D35" s="26">
        <v>918</v>
      </c>
      <c r="E35" s="54">
        <v>7.3</v>
      </c>
      <c r="F35" s="26">
        <f t="shared" si="2"/>
        <v>985</v>
      </c>
      <c r="G35" s="55" t="s">
        <v>204</v>
      </c>
    </row>
    <row r="36" spans="1:7" s="22" customFormat="1" x14ac:dyDescent="0.25">
      <c r="A36" s="52">
        <v>140638</v>
      </c>
      <c r="B36" s="53" t="s">
        <v>199</v>
      </c>
      <c r="C36" s="53">
        <v>2202</v>
      </c>
      <c r="D36" s="26">
        <v>4233</v>
      </c>
      <c r="E36" s="54">
        <v>7.3</v>
      </c>
      <c r="F36" s="26">
        <f t="shared" si="2"/>
        <v>4542</v>
      </c>
      <c r="G36" s="55" t="s">
        <v>205</v>
      </c>
    </row>
    <row r="37" spans="1:7" s="22" customFormat="1" x14ac:dyDescent="0.25">
      <c r="A37" s="52">
        <v>140639</v>
      </c>
      <c r="B37" s="53" t="s">
        <v>200</v>
      </c>
      <c r="C37" s="53">
        <v>2202</v>
      </c>
      <c r="D37" s="26">
        <v>918</v>
      </c>
      <c r="E37" s="54">
        <v>7.3</v>
      </c>
      <c r="F37" s="26">
        <f t="shared" si="2"/>
        <v>985</v>
      </c>
      <c r="G37" s="55"/>
    </row>
    <row r="38" spans="1:7" s="22" customFormat="1" ht="31.5" x14ac:dyDescent="0.25">
      <c r="A38" s="52">
        <v>480002</v>
      </c>
      <c r="B38" s="55" t="s">
        <v>222</v>
      </c>
      <c r="C38" s="55">
        <v>2200</v>
      </c>
      <c r="D38" s="48">
        <v>7050</v>
      </c>
      <c r="E38" s="54">
        <v>7.3</v>
      </c>
      <c r="F38" s="26">
        <f t="shared" si="2"/>
        <v>7564</v>
      </c>
      <c r="G38" s="55" t="s">
        <v>223</v>
      </c>
    </row>
  </sheetData>
  <autoFilter ref="A16:G18"/>
  <mergeCells count="7">
    <mergeCell ref="B8:G8"/>
    <mergeCell ref="B9:G9"/>
    <mergeCell ref="B10:G10"/>
    <mergeCell ref="C16:C18"/>
    <mergeCell ref="D16:D18"/>
    <mergeCell ref="E16:E18"/>
    <mergeCell ref="F16:F18"/>
  </mergeCells>
  <pageMargins left="0.78740157480314965" right="0.39370078740157483" top="0.78740157480314965" bottom="0.39370078740157483" header="0" footer="0.19685039370078741"/>
  <pageSetup paperSize="9" scale="87" fitToHeight="0" orientation="landscape" r:id="rId1"/>
  <headerFooter alignWithMargins="0">
    <oddHeader xml:space="preserve">&amp;C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3"/>
  <sheetViews>
    <sheetView showGridLines="0" showWhiteSpace="0" topLeftCell="A21" zoomScaleNormal="100" zoomScaleSheetLayoutView="85" workbookViewId="0">
      <selection activeCell="A2" sqref="A2:G2"/>
    </sheetView>
  </sheetViews>
  <sheetFormatPr defaultColWidth="9.140625" defaultRowHeight="15.75" x14ac:dyDescent="0.25"/>
  <cols>
    <col min="1" max="1" width="13.7109375" style="2" customWidth="1"/>
    <col min="2" max="2" width="69.5703125" style="17" customWidth="1"/>
    <col min="3" max="3" width="10.85546875" style="17" customWidth="1"/>
    <col min="4" max="6" width="14.140625" style="24" customWidth="1"/>
    <col min="7" max="7" width="58.7109375" style="3" customWidth="1"/>
    <col min="8" max="16384" width="9.140625" style="1"/>
  </cols>
  <sheetData>
    <row r="1" spans="1:7" x14ac:dyDescent="0.25">
      <c r="A1" s="25"/>
      <c r="B1" s="39"/>
      <c r="C1" s="39"/>
      <c r="D1" s="27"/>
      <c r="E1" s="27"/>
      <c r="F1" s="27"/>
      <c r="G1" s="29" t="s">
        <v>8</v>
      </c>
    </row>
    <row r="2" spans="1:7" x14ac:dyDescent="0.25">
      <c r="A2" s="25"/>
      <c r="B2" s="39"/>
      <c r="C2" s="39"/>
      <c r="D2" s="27"/>
      <c r="E2" s="27"/>
      <c r="F2" s="27"/>
      <c r="G2" s="29" t="s">
        <v>70</v>
      </c>
    </row>
    <row r="3" spans="1:7" x14ac:dyDescent="0.25">
      <c r="A3" s="25"/>
      <c r="B3" s="39"/>
      <c r="C3" s="39"/>
      <c r="D3" s="27"/>
      <c r="E3" s="27"/>
      <c r="F3" s="27"/>
      <c r="G3" s="29" t="s">
        <v>9</v>
      </c>
    </row>
    <row r="4" spans="1:7" x14ac:dyDescent="0.25">
      <c r="A4" s="25"/>
      <c r="B4" s="39"/>
      <c r="C4" s="39"/>
      <c r="D4" s="27"/>
      <c r="E4" s="27"/>
      <c r="F4" s="27"/>
      <c r="G4" s="29"/>
    </row>
    <row r="5" spans="1:7" x14ac:dyDescent="0.25">
      <c r="A5" s="25"/>
      <c r="B5" s="39"/>
      <c r="C5" s="39"/>
      <c r="D5" s="27"/>
      <c r="E5" s="27"/>
      <c r="F5" s="27"/>
      <c r="G5" s="30" t="s">
        <v>69</v>
      </c>
    </row>
    <row r="6" spans="1:7" x14ac:dyDescent="0.25">
      <c r="A6" s="25"/>
      <c r="B6" s="39"/>
      <c r="C6" s="39"/>
      <c r="D6" s="27"/>
      <c r="E6" s="27"/>
      <c r="F6" s="27"/>
      <c r="G6" s="31" t="s">
        <v>142</v>
      </c>
    </row>
    <row r="7" spans="1:7" x14ac:dyDescent="0.25">
      <c r="A7" s="25"/>
      <c r="B7" s="39"/>
      <c r="C7" s="39"/>
      <c r="D7" s="49"/>
      <c r="E7" s="49"/>
      <c r="F7" s="49"/>
      <c r="G7" s="49"/>
    </row>
    <row r="8" spans="1:7" ht="20.25" customHeight="1" x14ac:dyDescent="0.25">
      <c r="A8" s="5"/>
      <c r="B8" s="122" t="s">
        <v>73</v>
      </c>
      <c r="C8" s="122"/>
      <c r="D8" s="123"/>
      <c r="E8" s="123"/>
      <c r="F8" s="123"/>
      <c r="G8" s="123"/>
    </row>
    <row r="9" spans="1:7" ht="20.25" customHeight="1" x14ac:dyDescent="0.25">
      <c r="A9" s="5"/>
      <c r="B9" s="122" t="s">
        <v>139</v>
      </c>
      <c r="C9" s="122"/>
      <c r="D9" s="123"/>
      <c r="E9" s="123"/>
      <c r="F9" s="123"/>
      <c r="G9" s="123"/>
    </row>
    <row r="10" spans="1:7" ht="20.25" customHeight="1" x14ac:dyDescent="0.25">
      <c r="A10" s="5"/>
      <c r="B10" s="122" t="s">
        <v>138</v>
      </c>
      <c r="C10" s="122"/>
      <c r="D10" s="123"/>
      <c r="E10" s="123"/>
      <c r="F10" s="123"/>
      <c r="G10" s="123"/>
    </row>
    <row r="11" spans="1:7" ht="16.5" customHeight="1" x14ac:dyDescent="0.25">
      <c r="A11" s="5"/>
      <c r="B11" s="40"/>
      <c r="C11" s="40"/>
      <c r="D11" s="49"/>
      <c r="E11" s="49"/>
      <c r="F11" s="49"/>
      <c r="G11" s="31" t="s">
        <v>71</v>
      </c>
    </row>
    <row r="12" spans="1:7" ht="16.5" customHeight="1" x14ac:dyDescent="0.25">
      <c r="A12" s="25"/>
      <c r="B12" s="39"/>
      <c r="C12" s="39"/>
      <c r="D12" s="27"/>
      <c r="E12" s="27"/>
      <c r="F12" s="27"/>
      <c r="G12" s="31" t="s">
        <v>7</v>
      </c>
    </row>
    <row r="13" spans="1:7" ht="16.5" customHeight="1" x14ac:dyDescent="0.25">
      <c r="A13" s="25"/>
      <c r="B13" s="39"/>
      <c r="C13" s="39"/>
      <c r="D13" s="27"/>
      <c r="E13" s="27"/>
      <c r="F13" s="27"/>
      <c r="G13" s="31" t="s">
        <v>72</v>
      </c>
    </row>
    <row r="14" spans="1:7" ht="16.5" customHeight="1" x14ac:dyDescent="0.25">
      <c r="A14" s="25"/>
      <c r="B14" s="39"/>
      <c r="C14" s="39"/>
      <c r="D14" s="27"/>
      <c r="E14" s="27"/>
      <c r="F14" s="27"/>
      <c r="G14" s="31" t="s">
        <v>141</v>
      </c>
    </row>
    <row r="15" spans="1:7" ht="16.5" customHeight="1" x14ac:dyDescent="0.25">
      <c r="A15" s="25"/>
      <c r="B15" s="39"/>
      <c r="C15" s="39"/>
      <c r="D15" s="28"/>
      <c r="E15" s="28"/>
      <c r="F15" s="28"/>
      <c r="G15" s="31" t="s">
        <v>140</v>
      </c>
    </row>
    <row r="16" spans="1:7" ht="15.75" customHeight="1" x14ac:dyDescent="0.25">
      <c r="A16" s="12" t="s">
        <v>0</v>
      </c>
      <c r="B16" s="41"/>
      <c r="C16" s="127" t="s">
        <v>226</v>
      </c>
      <c r="D16" s="124" t="s">
        <v>225</v>
      </c>
      <c r="E16" s="127" t="s">
        <v>68</v>
      </c>
      <c r="F16" s="124" t="s">
        <v>224</v>
      </c>
      <c r="G16" s="14"/>
    </row>
    <row r="17" spans="1:7" x14ac:dyDescent="0.25">
      <c r="A17" s="13" t="s">
        <v>2</v>
      </c>
      <c r="B17" s="42" t="s">
        <v>5</v>
      </c>
      <c r="C17" s="128"/>
      <c r="D17" s="125"/>
      <c r="E17" s="128"/>
      <c r="F17" s="125"/>
      <c r="G17" s="13" t="s">
        <v>4</v>
      </c>
    </row>
    <row r="18" spans="1:7" x14ac:dyDescent="0.25">
      <c r="A18" s="13"/>
      <c r="B18" s="42"/>
      <c r="C18" s="129"/>
      <c r="D18" s="126"/>
      <c r="E18" s="129"/>
      <c r="F18" s="126"/>
      <c r="G18" s="15"/>
    </row>
    <row r="19" spans="1:7" x14ac:dyDescent="0.25">
      <c r="A19" s="8">
        <v>480000</v>
      </c>
      <c r="B19" s="9" t="s">
        <v>160</v>
      </c>
      <c r="C19" s="9"/>
      <c r="D19" s="26"/>
      <c r="E19" s="26"/>
      <c r="F19" s="26"/>
      <c r="G19" s="18"/>
    </row>
    <row r="20" spans="1:7" s="22" customFormat="1" ht="63" x14ac:dyDescent="0.25">
      <c r="A20" s="52">
        <v>140518</v>
      </c>
      <c r="B20" s="53" t="s">
        <v>166</v>
      </c>
      <c r="C20" s="53" t="s">
        <v>233</v>
      </c>
      <c r="D20" s="26">
        <v>65027</v>
      </c>
      <c r="E20" s="54">
        <v>7.3</v>
      </c>
      <c r="F20" s="26">
        <f t="shared" ref="F20:F33" si="0">D20+ROUNDDOWN(D20*E20/100,0)</f>
        <v>69773</v>
      </c>
      <c r="G20" s="55"/>
    </row>
    <row r="21" spans="1:7" s="22" customFormat="1" ht="47.25" x14ac:dyDescent="0.25">
      <c r="A21" s="52">
        <v>140519</v>
      </c>
      <c r="B21" s="53" t="s">
        <v>167</v>
      </c>
      <c r="C21" s="53" t="s">
        <v>233</v>
      </c>
      <c r="D21" s="26">
        <v>11268</v>
      </c>
      <c r="E21" s="54">
        <v>7.3</v>
      </c>
      <c r="F21" s="26">
        <f t="shared" si="0"/>
        <v>12090</v>
      </c>
      <c r="G21" s="55"/>
    </row>
    <row r="22" spans="1:7" s="22" customFormat="1" ht="78.75" x14ac:dyDescent="0.25">
      <c r="A22" s="52">
        <v>140520</v>
      </c>
      <c r="B22" s="53" t="s">
        <v>168</v>
      </c>
      <c r="C22" s="53" t="s">
        <v>233</v>
      </c>
      <c r="D22" s="26">
        <v>60692</v>
      </c>
      <c r="E22" s="54">
        <v>7.3</v>
      </c>
      <c r="F22" s="26">
        <f t="shared" si="0"/>
        <v>65122</v>
      </c>
      <c r="G22" s="55"/>
    </row>
    <row r="23" spans="1:7" s="22" customFormat="1" ht="47.25" x14ac:dyDescent="0.25">
      <c r="A23" s="52" t="s">
        <v>169</v>
      </c>
      <c r="B23" s="53" t="s">
        <v>170</v>
      </c>
      <c r="C23" s="53" t="s">
        <v>233</v>
      </c>
      <c r="D23" s="26">
        <v>4477</v>
      </c>
      <c r="E23" s="54">
        <v>7.3</v>
      </c>
      <c r="F23" s="26">
        <f t="shared" si="0"/>
        <v>4803</v>
      </c>
      <c r="G23" s="55"/>
    </row>
    <row r="24" spans="1:7" s="22" customFormat="1" ht="47.25" x14ac:dyDescent="0.25">
      <c r="A24" s="52" t="s">
        <v>171</v>
      </c>
      <c r="B24" s="53" t="s">
        <v>172</v>
      </c>
      <c r="C24" s="53" t="s">
        <v>233</v>
      </c>
      <c r="D24" s="26">
        <v>3610</v>
      </c>
      <c r="E24" s="54">
        <v>7.3</v>
      </c>
      <c r="F24" s="26">
        <f t="shared" si="0"/>
        <v>3873</v>
      </c>
      <c r="G24" s="55"/>
    </row>
    <row r="25" spans="1:7" s="22" customFormat="1" ht="31.5" x14ac:dyDescent="0.25">
      <c r="A25" s="52" t="s">
        <v>174</v>
      </c>
      <c r="B25" s="53" t="s">
        <v>175</v>
      </c>
      <c r="C25" s="53" t="s">
        <v>233</v>
      </c>
      <c r="D25" s="26">
        <v>7000</v>
      </c>
      <c r="E25" s="54">
        <v>7.3</v>
      </c>
      <c r="F25" s="26">
        <f t="shared" si="0"/>
        <v>7511</v>
      </c>
      <c r="G25" s="55"/>
    </row>
    <row r="26" spans="1:7" s="22" customFormat="1" ht="31.5" x14ac:dyDescent="0.25">
      <c r="A26" s="52" t="s">
        <v>176</v>
      </c>
      <c r="B26" s="53" t="s">
        <v>177</v>
      </c>
      <c r="C26" s="53" t="s">
        <v>233</v>
      </c>
      <c r="D26" s="26">
        <v>7634</v>
      </c>
      <c r="E26" s="54">
        <v>7.3</v>
      </c>
      <c r="F26" s="26">
        <f t="shared" si="0"/>
        <v>8191</v>
      </c>
      <c r="G26" s="55"/>
    </row>
    <row r="27" spans="1:7" s="22" customFormat="1" ht="31.5" x14ac:dyDescent="0.25">
      <c r="A27" s="52" t="s">
        <v>178</v>
      </c>
      <c r="B27" s="53" t="s">
        <v>179</v>
      </c>
      <c r="C27" s="53" t="s">
        <v>233</v>
      </c>
      <c r="D27" s="26">
        <v>5813</v>
      </c>
      <c r="E27" s="54">
        <v>7.3</v>
      </c>
      <c r="F27" s="26">
        <f t="shared" si="0"/>
        <v>6237</v>
      </c>
      <c r="G27" s="55"/>
    </row>
    <row r="28" spans="1:7" s="22" customFormat="1" ht="31.5" x14ac:dyDescent="0.25">
      <c r="A28" s="52" t="s">
        <v>180</v>
      </c>
      <c r="B28" s="53" t="s">
        <v>181</v>
      </c>
      <c r="C28" s="53" t="s">
        <v>233</v>
      </c>
      <c r="D28" s="26">
        <v>6446</v>
      </c>
      <c r="E28" s="54">
        <v>7.3</v>
      </c>
      <c r="F28" s="26">
        <f t="shared" si="0"/>
        <v>6916</v>
      </c>
      <c r="G28" s="55"/>
    </row>
    <row r="29" spans="1:7" s="22" customFormat="1" ht="31.5" x14ac:dyDescent="0.25">
      <c r="A29" s="52" t="s">
        <v>182</v>
      </c>
      <c r="B29" s="53" t="s">
        <v>183</v>
      </c>
      <c r="C29" s="53" t="s">
        <v>233</v>
      </c>
      <c r="D29" s="26">
        <v>11745</v>
      </c>
      <c r="E29" s="54">
        <v>7.3</v>
      </c>
      <c r="F29" s="26">
        <f t="shared" si="0"/>
        <v>12602</v>
      </c>
      <c r="G29" s="55"/>
    </row>
    <row r="30" spans="1:7" s="22" customFormat="1" x14ac:dyDescent="0.25">
      <c r="A30" s="52" t="s">
        <v>184</v>
      </c>
      <c r="B30" s="53" t="s">
        <v>185</v>
      </c>
      <c r="C30" s="53" t="s">
        <v>233</v>
      </c>
      <c r="D30" s="26">
        <v>10378</v>
      </c>
      <c r="E30" s="54">
        <v>7.3</v>
      </c>
      <c r="F30" s="26">
        <f t="shared" si="0"/>
        <v>11135</v>
      </c>
      <c r="G30" s="55"/>
    </row>
    <row r="31" spans="1:7" s="22" customFormat="1" ht="31.5" x14ac:dyDescent="0.25">
      <c r="A31" s="52" t="s">
        <v>186</v>
      </c>
      <c r="B31" s="53" t="s">
        <v>187</v>
      </c>
      <c r="C31" s="53" t="s">
        <v>233</v>
      </c>
      <c r="D31" s="26">
        <v>10458</v>
      </c>
      <c r="E31" s="54">
        <v>7.3</v>
      </c>
      <c r="F31" s="26">
        <f t="shared" si="0"/>
        <v>11221</v>
      </c>
      <c r="G31" s="55"/>
    </row>
    <row r="32" spans="1:7" s="22" customFormat="1" ht="31.5" x14ac:dyDescent="0.25">
      <c r="A32" s="52" t="s">
        <v>188</v>
      </c>
      <c r="B32" s="53" t="s">
        <v>189</v>
      </c>
      <c r="C32" s="53" t="s">
        <v>233</v>
      </c>
      <c r="D32" s="26">
        <v>5128</v>
      </c>
      <c r="E32" s="54">
        <v>7.3</v>
      </c>
      <c r="F32" s="26">
        <f t="shared" si="0"/>
        <v>5502</v>
      </c>
      <c r="G32" s="55"/>
    </row>
    <row r="33" spans="1:7" s="22" customFormat="1" x14ac:dyDescent="0.25">
      <c r="A33" s="52">
        <v>480001</v>
      </c>
      <c r="B33" s="53" t="s">
        <v>221</v>
      </c>
      <c r="C33" s="53" t="s">
        <v>233</v>
      </c>
      <c r="D33" s="26">
        <v>3000</v>
      </c>
      <c r="E33" s="54">
        <v>7.3</v>
      </c>
      <c r="F33" s="26">
        <f t="shared" si="0"/>
        <v>3219</v>
      </c>
      <c r="G33" s="55"/>
    </row>
  </sheetData>
  <autoFilter ref="A16:G33"/>
  <mergeCells count="7">
    <mergeCell ref="B8:G8"/>
    <mergeCell ref="B9:G9"/>
    <mergeCell ref="B10:G10"/>
    <mergeCell ref="C16:C18"/>
    <mergeCell ref="D16:D18"/>
    <mergeCell ref="E16:E18"/>
    <mergeCell ref="F16:F18"/>
  </mergeCells>
  <pageMargins left="0.78740157480314965" right="0.39370078740157483" top="0.78740157480314965" bottom="0.39370078740157483" header="0" footer="0.19685039370078741"/>
  <pageSetup paperSize="9" scale="87" fitToHeight="0" orientation="landscape" r:id="rId1"/>
  <headerFooter alignWithMargins="0">
    <oddHeader xml:space="preserve">&amp;C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2"/>
  <sheetViews>
    <sheetView showGridLines="0" showWhiteSpace="0" zoomScaleNormal="100" zoomScaleSheetLayoutView="85" workbookViewId="0">
      <selection activeCell="A2" sqref="A2:G2"/>
    </sheetView>
  </sheetViews>
  <sheetFormatPr defaultColWidth="9.140625" defaultRowHeight="15.75" x14ac:dyDescent="0.25"/>
  <cols>
    <col min="1" max="1" width="13.7109375" style="2" customWidth="1"/>
    <col min="2" max="2" width="69.5703125" style="17" customWidth="1"/>
    <col min="3" max="3" width="10.85546875" style="17" customWidth="1"/>
    <col min="4" max="6" width="14.140625" style="24" customWidth="1"/>
    <col min="7" max="7" width="58.7109375" style="3" customWidth="1"/>
    <col min="8" max="16384" width="9.140625" style="1"/>
  </cols>
  <sheetData>
    <row r="1" spans="1:7" x14ac:dyDescent="0.25">
      <c r="A1" s="25"/>
      <c r="B1" s="39"/>
      <c r="C1" s="39"/>
      <c r="D1" s="27"/>
      <c r="E1" s="27"/>
      <c r="F1" s="27"/>
      <c r="G1" s="29" t="s">
        <v>8</v>
      </c>
    </row>
    <row r="2" spans="1:7" x14ac:dyDescent="0.25">
      <c r="A2" s="25"/>
      <c r="B2" s="39"/>
      <c r="C2" s="39"/>
      <c r="D2" s="27"/>
      <c r="E2" s="27"/>
      <c r="F2" s="27"/>
      <c r="G2" s="29" t="s">
        <v>70</v>
      </c>
    </row>
    <row r="3" spans="1:7" x14ac:dyDescent="0.25">
      <c r="A3" s="25"/>
      <c r="B3" s="39"/>
      <c r="C3" s="39"/>
      <c r="D3" s="27"/>
      <c r="E3" s="27"/>
      <c r="F3" s="27"/>
      <c r="G3" s="29" t="s">
        <v>9</v>
      </c>
    </row>
    <row r="4" spans="1:7" x14ac:dyDescent="0.25">
      <c r="A4" s="25"/>
      <c r="B4" s="39"/>
      <c r="C4" s="39"/>
      <c r="D4" s="27"/>
      <c r="E4" s="27"/>
      <c r="F4" s="27"/>
      <c r="G4" s="29"/>
    </row>
    <row r="5" spans="1:7" x14ac:dyDescent="0.25">
      <c r="A5" s="25"/>
      <c r="B5" s="39"/>
      <c r="C5" s="39"/>
      <c r="D5" s="27"/>
      <c r="E5" s="27"/>
      <c r="F5" s="27"/>
      <c r="G5" s="30" t="s">
        <v>69</v>
      </c>
    </row>
    <row r="6" spans="1:7" x14ac:dyDescent="0.25">
      <c r="A6" s="25"/>
      <c r="B6" s="39"/>
      <c r="C6" s="39"/>
      <c r="D6" s="27"/>
      <c r="E6" s="27"/>
      <c r="F6" s="27"/>
      <c r="G6" s="31" t="s">
        <v>142</v>
      </c>
    </row>
    <row r="7" spans="1:7" x14ac:dyDescent="0.25">
      <c r="A7" s="25"/>
      <c r="B7" s="39"/>
      <c r="C7" s="39"/>
      <c r="D7" s="49"/>
      <c r="E7" s="49"/>
      <c r="F7" s="49"/>
      <c r="G7" s="49"/>
    </row>
    <row r="8" spans="1:7" ht="20.25" customHeight="1" x14ac:dyDescent="0.25">
      <c r="A8" s="5"/>
      <c r="B8" s="122" t="s">
        <v>73</v>
      </c>
      <c r="C8" s="122"/>
      <c r="D8" s="123"/>
      <c r="E8" s="123"/>
      <c r="F8" s="123"/>
      <c r="G8" s="123"/>
    </row>
    <row r="9" spans="1:7" ht="20.25" customHeight="1" x14ac:dyDescent="0.25">
      <c r="A9" s="5"/>
      <c r="B9" s="122" t="s">
        <v>139</v>
      </c>
      <c r="C9" s="122"/>
      <c r="D9" s="123"/>
      <c r="E9" s="123"/>
      <c r="F9" s="123"/>
      <c r="G9" s="123"/>
    </row>
    <row r="10" spans="1:7" ht="20.25" customHeight="1" x14ac:dyDescent="0.25">
      <c r="A10" s="5"/>
      <c r="B10" s="122" t="s">
        <v>138</v>
      </c>
      <c r="C10" s="122"/>
      <c r="D10" s="123"/>
      <c r="E10" s="123"/>
      <c r="F10" s="123"/>
      <c r="G10" s="123"/>
    </row>
    <row r="11" spans="1:7" ht="16.5" customHeight="1" x14ac:dyDescent="0.25">
      <c r="A11" s="5"/>
      <c r="B11" s="40"/>
      <c r="C11" s="40"/>
      <c r="D11" s="49"/>
      <c r="E11" s="49"/>
      <c r="F11" s="49"/>
      <c r="G11" s="31" t="s">
        <v>71</v>
      </c>
    </row>
    <row r="12" spans="1:7" ht="16.5" customHeight="1" x14ac:dyDescent="0.25">
      <c r="A12" s="25"/>
      <c r="B12" s="39"/>
      <c r="C12" s="39"/>
      <c r="D12" s="27"/>
      <c r="E12" s="27"/>
      <c r="F12" s="27"/>
      <c r="G12" s="31" t="s">
        <v>7</v>
      </c>
    </row>
    <row r="13" spans="1:7" ht="16.5" customHeight="1" x14ac:dyDescent="0.25">
      <c r="A13" s="25"/>
      <c r="B13" s="39"/>
      <c r="C13" s="39"/>
      <c r="D13" s="27"/>
      <c r="E13" s="27"/>
      <c r="F13" s="27"/>
      <c r="G13" s="31" t="s">
        <v>72</v>
      </c>
    </row>
    <row r="14" spans="1:7" ht="16.5" customHeight="1" x14ac:dyDescent="0.25">
      <c r="A14" s="25"/>
      <c r="B14" s="39"/>
      <c r="C14" s="39"/>
      <c r="D14" s="27"/>
      <c r="E14" s="27"/>
      <c r="F14" s="27"/>
      <c r="G14" s="31" t="s">
        <v>141</v>
      </c>
    </row>
    <row r="15" spans="1:7" ht="16.5" customHeight="1" x14ac:dyDescent="0.25">
      <c r="A15" s="25"/>
      <c r="B15" s="39"/>
      <c r="C15" s="39"/>
      <c r="D15" s="28"/>
      <c r="E15" s="28"/>
      <c r="F15" s="28"/>
      <c r="G15" s="31" t="s">
        <v>140</v>
      </c>
    </row>
    <row r="16" spans="1:7" ht="15.75" customHeight="1" x14ac:dyDescent="0.25">
      <c r="A16" s="12" t="s">
        <v>0</v>
      </c>
      <c r="B16" s="41"/>
      <c r="C16" s="127" t="s">
        <v>226</v>
      </c>
      <c r="D16" s="124" t="s">
        <v>225</v>
      </c>
      <c r="E16" s="127" t="s">
        <v>68</v>
      </c>
      <c r="F16" s="124" t="s">
        <v>224</v>
      </c>
      <c r="G16" s="14"/>
    </row>
    <row r="17" spans="1:7" x14ac:dyDescent="0.25">
      <c r="A17" s="13" t="s">
        <v>2</v>
      </c>
      <c r="B17" s="42" t="s">
        <v>5</v>
      </c>
      <c r="C17" s="128"/>
      <c r="D17" s="125"/>
      <c r="E17" s="128"/>
      <c r="F17" s="125"/>
      <c r="G17" s="13" t="s">
        <v>4</v>
      </c>
    </row>
    <row r="18" spans="1:7" x14ac:dyDescent="0.25">
      <c r="A18" s="13"/>
      <c r="B18" s="42"/>
      <c r="C18" s="129"/>
      <c r="D18" s="126"/>
      <c r="E18" s="129"/>
      <c r="F18" s="126"/>
      <c r="G18" s="15"/>
    </row>
    <row r="19" spans="1:7" x14ac:dyDescent="0.25">
      <c r="A19" s="8">
        <v>480000</v>
      </c>
      <c r="B19" s="9" t="s">
        <v>160</v>
      </c>
      <c r="C19" s="9"/>
      <c r="D19" s="26"/>
      <c r="E19" s="26"/>
      <c r="F19" s="26"/>
      <c r="G19" s="18"/>
    </row>
    <row r="20" spans="1:7" s="22" customFormat="1" ht="31.5" x14ac:dyDescent="0.25">
      <c r="A20" s="52">
        <v>140608</v>
      </c>
      <c r="B20" s="53" t="s">
        <v>196</v>
      </c>
      <c r="C20" s="53">
        <v>4107</v>
      </c>
      <c r="D20" s="26">
        <v>9241</v>
      </c>
      <c r="E20" s="54">
        <v>0</v>
      </c>
      <c r="F20" s="26">
        <f t="shared" ref="F20:F22" si="0">D20+ROUNDDOWN(D20*E20/100,0)</f>
        <v>9241</v>
      </c>
      <c r="G20" s="55"/>
    </row>
    <row r="21" spans="1:7" s="22" customFormat="1" ht="15" customHeight="1" x14ac:dyDescent="0.25">
      <c r="A21" s="52">
        <v>140630</v>
      </c>
      <c r="B21" s="53" t="s">
        <v>197</v>
      </c>
      <c r="C21" s="53">
        <v>4107</v>
      </c>
      <c r="D21" s="26">
        <v>282</v>
      </c>
      <c r="E21" s="54">
        <v>7.3</v>
      </c>
      <c r="F21" s="26">
        <f t="shared" si="0"/>
        <v>302</v>
      </c>
      <c r="G21" s="55"/>
    </row>
    <row r="22" spans="1:7" s="22" customFormat="1" x14ac:dyDescent="0.25">
      <c r="A22" s="52">
        <v>140641</v>
      </c>
      <c r="B22" s="53" t="s">
        <v>201</v>
      </c>
      <c r="C22" s="53">
        <v>4107</v>
      </c>
      <c r="D22" s="26">
        <v>5000</v>
      </c>
      <c r="E22" s="54">
        <v>0</v>
      </c>
      <c r="F22" s="26">
        <f t="shared" si="0"/>
        <v>5000</v>
      </c>
      <c r="G22" s="55" t="s">
        <v>206</v>
      </c>
    </row>
  </sheetData>
  <autoFilter ref="A16:G22"/>
  <mergeCells count="7">
    <mergeCell ref="B8:G8"/>
    <mergeCell ref="B9:G9"/>
    <mergeCell ref="B10:G10"/>
    <mergeCell ref="C16:C18"/>
    <mergeCell ref="D16:D18"/>
    <mergeCell ref="E16:E18"/>
    <mergeCell ref="F16:F18"/>
  </mergeCells>
  <pageMargins left="0.78740157480314965" right="0.39370078740157483" top="0.78740157480314965" bottom="0.39370078740157483" header="0" footer="0.19685039370078741"/>
  <pageSetup paperSize="9" scale="87" fitToHeight="0" orientation="landscape" r:id="rId1"/>
  <headerFooter alignWithMargins="0">
    <oddHeader xml:space="preserve">&amp;C
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2"/>
  <sheetViews>
    <sheetView showGridLines="0" showWhiteSpace="0" zoomScaleNormal="100" zoomScaleSheetLayoutView="85" workbookViewId="0">
      <selection activeCell="A2" sqref="A2:G2"/>
    </sheetView>
  </sheetViews>
  <sheetFormatPr defaultColWidth="9.140625" defaultRowHeight="15.75" x14ac:dyDescent="0.25"/>
  <cols>
    <col min="1" max="1" width="13.7109375" style="2" customWidth="1"/>
    <col min="2" max="2" width="69.5703125" style="17" customWidth="1"/>
    <col min="3" max="3" width="10.85546875" style="17" customWidth="1"/>
    <col min="4" max="6" width="14.140625" style="24" customWidth="1"/>
    <col min="7" max="7" width="58.7109375" style="3" customWidth="1"/>
    <col min="8" max="16384" width="9.140625" style="1"/>
  </cols>
  <sheetData>
    <row r="1" spans="1:7" x14ac:dyDescent="0.25">
      <c r="A1" s="25"/>
      <c r="B1" s="39"/>
      <c r="C1" s="39"/>
      <c r="D1" s="27"/>
      <c r="E1" s="27"/>
      <c r="F1" s="27"/>
      <c r="G1" s="29" t="s">
        <v>8</v>
      </c>
    </row>
    <row r="2" spans="1:7" x14ac:dyDescent="0.25">
      <c r="A2" s="25"/>
      <c r="B2" s="39"/>
      <c r="C2" s="39"/>
      <c r="D2" s="27"/>
      <c r="E2" s="27"/>
      <c r="F2" s="27"/>
      <c r="G2" s="29" t="s">
        <v>70</v>
      </c>
    </row>
    <row r="3" spans="1:7" x14ac:dyDescent="0.25">
      <c r="A3" s="25"/>
      <c r="B3" s="39"/>
      <c r="C3" s="39"/>
      <c r="D3" s="27"/>
      <c r="E3" s="27"/>
      <c r="F3" s="27"/>
      <c r="G3" s="29" t="s">
        <v>9</v>
      </c>
    </row>
    <row r="4" spans="1:7" x14ac:dyDescent="0.25">
      <c r="A4" s="25"/>
      <c r="B4" s="39"/>
      <c r="C4" s="39"/>
      <c r="D4" s="27"/>
      <c r="E4" s="27"/>
      <c r="F4" s="27"/>
      <c r="G4" s="29"/>
    </row>
    <row r="5" spans="1:7" x14ac:dyDescent="0.25">
      <c r="A5" s="25"/>
      <c r="B5" s="39"/>
      <c r="C5" s="39"/>
      <c r="D5" s="27"/>
      <c r="E5" s="27"/>
      <c r="F5" s="27"/>
      <c r="G5" s="30" t="s">
        <v>69</v>
      </c>
    </row>
    <row r="6" spans="1:7" x14ac:dyDescent="0.25">
      <c r="A6" s="25"/>
      <c r="B6" s="39"/>
      <c r="C6" s="39"/>
      <c r="D6" s="27"/>
      <c r="E6" s="27"/>
      <c r="F6" s="27"/>
      <c r="G6" s="31" t="s">
        <v>142</v>
      </c>
    </row>
    <row r="7" spans="1:7" x14ac:dyDescent="0.25">
      <c r="A7" s="25"/>
      <c r="B7" s="39"/>
      <c r="C7" s="39"/>
      <c r="D7" s="49"/>
      <c r="E7" s="49"/>
      <c r="F7" s="49"/>
      <c r="G7" s="49"/>
    </row>
    <row r="8" spans="1:7" ht="20.25" customHeight="1" x14ac:dyDescent="0.25">
      <c r="A8" s="5"/>
      <c r="B8" s="122" t="s">
        <v>73</v>
      </c>
      <c r="C8" s="122"/>
      <c r="D8" s="123"/>
      <c r="E8" s="123"/>
      <c r="F8" s="123"/>
      <c r="G8" s="123"/>
    </row>
    <row r="9" spans="1:7" ht="20.25" customHeight="1" x14ac:dyDescent="0.25">
      <c r="A9" s="5"/>
      <c r="B9" s="122" t="s">
        <v>139</v>
      </c>
      <c r="C9" s="122"/>
      <c r="D9" s="123"/>
      <c r="E9" s="123"/>
      <c r="F9" s="123"/>
      <c r="G9" s="123"/>
    </row>
    <row r="10" spans="1:7" ht="20.25" customHeight="1" x14ac:dyDescent="0.25">
      <c r="A10" s="5"/>
      <c r="B10" s="122" t="s">
        <v>138</v>
      </c>
      <c r="C10" s="122"/>
      <c r="D10" s="123"/>
      <c r="E10" s="123"/>
      <c r="F10" s="123"/>
      <c r="G10" s="123"/>
    </row>
    <row r="11" spans="1:7" ht="16.5" customHeight="1" x14ac:dyDescent="0.25">
      <c r="A11" s="5"/>
      <c r="B11" s="40"/>
      <c r="C11" s="40"/>
      <c r="D11" s="49"/>
      <c r="E11" s="49"/>
      <c r="F11" s="49"/>
      <c r="G11" s="31" t="s">
        <v>71</v>
      </c>
    </row>
    <row r="12" spans="1:7" ht="16.5" customHeight="1" x14ac:dyDescent="0.25">
      <c r="A12" s="25"/>
      <c r="B12" s="39"/>
      <c r="C12" s="39"/>
      <c r="D12" s="27"/>
      <c r="E12" s="27"/>
      <c r="F12" s="27"/>
      <c r="G12" s="31" t="s">
        <v>7</v>
      </c>
    </row>
    <row r="13" spans="1:7" ht="16.5" customHeight="1" x14ac:dyDescent="0.25">
      <c r="A13" s="25"/>
      <c r="B13" s="39"/>
      <c r="C13" s="39"/>
      <c r="D13" s="27"/>
      <c r="E13" s="27"/>
      <c r="F13" s="27"/>
      <c r="G13" s="31" t="s">
        <v>72</v>
      </c>
    </row>
    <row r="14" spans="1:7" ht="16.5" customHeight="1" x14ac:dyDescent="0.25">
      <c r="A14" s="25"/>
      <c r="B14" s="39"/>
      <c r="C14" s="39"/>
      <c r="D14" s="27"/>
      <c r="E14" s="27"/>
      <c r="F14" s="27"/>
      <c r="G14" s="31" t="s">
        <v>141</v>
      </c>
    </row>
    <row r="15" spans="1:7" ht="16.5" customHeight="1" x14ac:dyDescent="0.25">
      <c r="A15" s="25"/>
      <c r="B15" s="39"/>
      <c r="C15" s="39"/>
      <c r="D15" s="28"/>
      <c r="E15" s="28"/>
      <c r="F15" s="28"/>
      <c r="G15" s="31" t="s">
        <v>140</v>
      </c>
    </row>
    <row r="16" spans="1:7" ht="15.75" customHeight="1" x14ac:dyDescent="0.25">
      <c r="A16" s="12" t="s">
        <v>0</v>
      </c>
      <c r="B16" s="41"/>
      <c r="C16" s="127" t="s">
        <v>226</v>
      </c>
      <c r="D16" s="124" t="s">
        <v>225</v>
      </c>
      <c r="E16" s="127" t="s">
        <v>68</v>
      </c>
      <c r="F16" s="124" t="s">
        <v>224</v>
      </c>
      <c r="G16" s="14"/>
    </row>
    <row r="17" spans="1:7" x14ac:dyDescent="0.25">
      <c r="A17" s="13" t="s">
        <v>2</v>
      </c>
      <c r="B17" s="42" t="s">
        <v>5</v>
      </c>
      <c r="C17" s="128"/>
      <c r="D17" s="125"/>
      <c r="E17" s="128"/>
      <c r="F17" s="125"/>
      <c r="G17" s="13" t="s">
        <v>4</v>
      </c>
    </row>
    <row r="18" spans="1:7" x14ac:dyDescent="0.25">
      <c r="A18" s="13"/>
      <c r="B18" s="42"/>
      <c r="C18" s="129"/>
      <c r="D18" s="126"/>
      <c r="E18" s="129"/>
      <c r="F18" s="126"/>
      <c r="G18" s="15"/>
    </row>
    <row r="19" spans="1:7" x14ac:dyDescent="0.25">
      <c r="A19" s="8">
        <v>480000</v>
      </c>
      <c r="B19" s="9" t="s">
        <v>160</v>
      </c>
      <c r="C19" s="9"/>
      <c r="D19" s="26"/>
      <c r="E19" s="26"/>
      <c r="F19" s="26"/>
      <c r="G19" s="18"/>
    </row>
    <row r="20" spans="1:7" s="22" customFormat="1" x14ac:dyDescent="0.25">
      <c r="A20" s="52">
        <v>140642</v>
      </c>
      <c r="B20" s="53" t="s">
        <v>202</v>
      </c>
      <c r="C20" s="53">
        <v>4301</v>
      </c>
      <c r="D20" s="26">
        <v>12995</v>
      </c>
      <c r="E20" s="54">
        <v>1.58</v>
      </c>
      <c r="F20" s="26">
        <f t="shared" ref="F20:F22" si="0">D20+ROUNDDOWN(D20*E20/100,0)</f>
        <v>13200</v>
      </c>
      <c r="G20" s="55"/>
    </row>
    <row r="21" spans="1:7" s="22" customFormat="1" x14ac:dyDescent="0.25">
      <c r="A21" s="52">
        <v>140643</v>
      </c>
      <c r="B21" s="53" t="s">
        <v>203</v>
      </c>
      <c r="C21" s="53">
        <v>4301</v>
      </c>
      <c r="D21" s="26">
        <v>14490</v>
      </c>
      <c r="E21" s="54">
        <v>1.45</v>
      </c>
      <c r="F21" s="26">
        <f t="shared" si="0"/>
        <v>14700</v>
      </c>
      <c r="G21" s="55"/>
    </row>
    <row r="22" spans="1:7" s="22" customFormat="1" x14ac:dyDescent="0.25">
      <c r="A22" s="52">
        <v>140644</v>
      </c>
      <c r="B22" s="53" t="s">
        <v>220</v>
      </c>
      <c r="C22" s="53">
        <v>4301</v>
      </c>
      <c r="D22" s="26">
        <v>8027</v>
      </c>
      <c r="E22" s="54">
        <v>0</v>
      </c>
      <c r="F22" s="26">
        <f t="shared" si="0"/>
        <v>8027</v>
      </c>
      <c r="G22" s="55"/>
    </row>
  </sheetData>
  <autoFilter ref="A16:G22"/>
  <mergeCells count="7">
    <mergeCell ref="B8:G8"/>
    <mergeCell ref="B9:G9"/>
    <mergeCell ref="B10:G10"/>
    <mergeCell ref="C16:C18"/>
    <mergeCell ref="D16:D18"/>
    <mergeCell ref="E16:E18"/>
    <mergeCell ref="F16:F18"/>
  </mergeCells>
  <pageMargins left="0.78740157480314965" right="0.39370078740157483" top="0.78740157480314965" bottom="0.39370078740157483" header="0" footer="0.19685039370078741"/>
  <pageSetup paperSize="9" scale="87" fitToHeight="0" orientation="landscape" r:id="rId1"/>
  <headerFooter alignWithMargins="0">
    <oddHeader xml:space="preserve">&amp;C
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3"/>
  <sheetViews>
    <sheetView showGridLines="0" showWhiteSpace="0" topLeftCell="A15" zoomScaleNormal="100" zoomScaleSheetLayoutView="85" workbookViewId="0">
      <selection activeCell="A2" sqref="A2:G2"/>
    </sheetView>
  </sheetViews>
  <sheetFormatPr defaultColWidth="9.140625" defaultRowHeight="15.75" x14ac:dyDescent="0.25"/>
  <cols>
    <col min="1" max="1" width="13.7109375" style="2" customWidth="1"/>
    <col min="2" max="2" width="69.5703125" style="17" customWidth="1"/>
    <col min="3" max="3" width="10.85546875" style="17" customWidth="1"/>
    <col min="4" max="6" width="14.140625" style="24" customWidth="1"/>
    <col min="7" max="7" width="58.7109375" style="3" customWidth="1"/>
    <col min="8" max="16384" width="9.140625" style="1"/>
  </cols>
  <sheetData>
    <row r="1" spans="1:7" x14ac:dyDescent="0.25">
      <c r="A1" s="25"/>
      <c r="B1" s="39"/>
      <c r="C1" s="39"/>
      <c r="D1" s="27"/>
      <c r="E1" s="27"/>
      <c r="F1" s="27"/>
      <c r="G1" s="29" t="s">
        <v>8</v>
      </c>
    </row>
    <row r="2" spans="1:7" x14ac:dyDescent="0.25">
      <c r="A2" s="25"/>
      <c r="B2" s="39"/>
      <c r="C2" s="39"/>
      <c r="D2" s="27"/>
      <c r="E2" s="27"/>
      <c r="F2" s="27"/>
      <c r="G2" s="29" t="s">
        <v>70</v>
      </c>
    </row>
    <row r="3" spans="1:7" x14ac:dyDescent="0.25">
      <c r="A3" s="25"/>
      <c r="B3" s="39"/>
      <c r="C3" s="39"/>
      <c r="D3" s="27"/>
      <c r="E3" s="27"/>
      <c r="F3" s="27"/>
      <c r="G3" s="29" t="s">
        <v>9</v>
      </c>
    </row>
    <row r="4" spans="1:7" x14ac:dyDescent="0.25">
      <c r="A4" s="25"/>
      <c r="B4" s="39"/>
      <c r="C4" s="39"/>
      <c r="D4" s="27"/>
      <c r="E4" s="27"/>
      <c r="F4" s="27"/>
      <c r="G4" s="29"/>
    </row>
    <row r="5" spans="1:7" x14ac:dyDescent="0.25">
      <c r="A5" s="25"/>
      <c r="B5" s="39"/>
      <c r="C5" s="39"/>
      <c r="D5" s="27"/>
      <c r="E5" s="27"/>
      <c r="F5" s="27"/>
      <c r="G5" s="30" t="s">
        <v>69</v>
      </c>
    </row>
    <row r="6" spans="1:7" x14ac:dyDescent="0.25">
      <c r="A6" s="25"/>
      <c r="B6" s="39"/>
      <c r="C6" s="39"/>
      <c r="D6" s="27"/>
      <c r="E6" s="27"/>
      <c r="F6" s="27"/>
      <c r="G6" s="31" t="s">
        <v>142</v>
      </c>
    </row>
    <row r="7" spans="1:7" x14ac:dyDescent="0.25">
      <c r="A7" s="25"/>
      <c r="B7" s="39"/>
      <c r="C7" s="39"/>
      <c r="D7" s="49"/>
      <c r="E7" s="49"/>
      <c r="F7" s="49"/>
      <c r="G7" s="49"/>
    </row>
    <row r="8" spans="1:7" ht="20.25" customHeight="1" x14ac:dyDescent="0.25">
      <c r="A8" s="5"/>
      <c r="B8" s="122" t="s">
        <v>73</v>
      </c>
      <c r="C8" s="122"/>
      <c r="D8" s="123"/>
      <c r="E8" s="123"/>
      <c r="F8" s="123"/>
      <c r="G8" s="123"/>
    </row>
    <row r="9" spans="1:7" ht="20.25" customHeight="1" x14ac:dyDescent="0.25">
      <c r="A9" s="5"/>
      <c r="B9" s="122" t="s">
        <v>139</v>
      </c>
      <c r="C9" s="122"/>
      <c r="D9" s="123"/>
      <c r="E9" s="123"/>
      <c r="F9" s="123"/>
      <c r="G9" s="123"/>
    </row>
    <row r="10" spans="1:7" ht="20.25" customHeight="1" x14ac:dyDescent="0.25">
      <c r="A10" s="5"/>
      <c r="B10" s="122" t="s">
        <v>138</v>
      </c>
      <c r="C10" s="122"/>
      <c r="D10" s="123"/>
      <c r="E10" s="123"/>
      <c r="F10" s="123"/>
      <c r="G10" s="123"/>
    </row>
    <row r="11" spans="1:7" ht="16.5" customHeight="1" x14ac:dyDescent="0.25">
      <c r="A11" s="5"/>
      <c r="B11" s="40"/>
      <c r="C11" s="40"/>
      <c r="D11" s="49"/>
      <c r="E11" s="49"/>
      <c r="F11" s="49"/>
      <c r="G11" s="31" t="s">
        <v>71</v>
      </c>
    </row>
    <row r="12" spans="1:7" ht="16.5" customHeight="1" x14ac:dyDescent="0.25">
      <c r="A12" s="25"/>
      <c r="B12" s="39"/>
      <c r="C12" s="39"/>
      <c r="D12" s="27"/>
      <c r="E12" s="27"/>
      <c r="F12" s="27"/>
      <c r="G12" s="31" t="s">
        <v>7</v>
      </c>
    </row>
    <row r="13" spans="1:7" ht="16.5" customHeight="1" x14ac:dyDescent="0.25">
      <c r="A13" s="25"/>
      <c r="B13" s="39"/>
      <c r="C13" s="39"/>
      <c r="D13" s="27"/>
      <c r="E13" s="27"/>
      <c r="F13" s="27"/>
      <c r="G13" s="31" t="s">
        <v>72</v>
      </c>
    </row>
    <row r="14" spans="1:7" ht="16.5" customHeight="1" x14ac:dyDescent="0.25">
      <c r="A14" s="25"/>
      <c r="B14" s="39"/>
      <c r="C14" s="39"/>
      <c r="D14" s="27"/>
      <c r="E14" s="27"/>
      <c r="F14" s="27"/>
      <c r="G14" s="31" t="s">
        <v>141</v>
      </c>
    </row>
    <row r="15" spans="1:7" ht="16.5" customHeight="1" x14ac:dyDescent="0.25">
      <c r="A15" s="25"/>
      <c r="B15" s="39"/>
      <c r="C15" s="39"/>
      <c r="D15" s="28"/>
      <c r="E15" s="28"/>
      <c r="F15" s="28"/>
      <c r="G15" s="31" t="s">
        <v>140</v>
      </c>
    </row>
    <row r="16" spans="1:7" ht="15.75" customHeight="1" x14ac:dyDescent="0.25">
      <c r="A16" s="12" t="s">
        <v>0</v>
      </c>
      <c r="B16" s="41"/>
      <c r="C16" s="127" t="s">
        <v>226</v>
      </c>
      <c r="D16" s="124" t="s">
        <v>225</v>
      </c>
      <c r="E16" s="127" t="s">
        <v>68</v>
      </c>
      <c r="F16" s="124" t="s">
        <v>224</v>
      </c>
      <c r="G16" s="14"/>
    </row>
    <row r="17" spans="1:7" x14ac:dyDescent="0.25">
      <c r="A17" s="13" t="s">
        <v>2</v>
      </c>
      <c r="B17" s="42" t="s">
        <v>5</v>
      </c>
      <c r="C17" s="128"/>
      <c r="D17" s="125"/>
      <c r="E17" s="128"/>
      <c r="F17" s="125"/>
      <c r="G17" s="13" t="s">
        <v>4</v>
      </c>
    </row>
    <row r="18" spans="1:7" x14ac:dyDescent="0.25">
      <c r="A18" s="13"/>
      <c r="B18" s="42"/>
      <c r="C18" s="129"/>
      <c r="D18" s="126"/>
      <c r="E18" s="129"/>
      <c r="F18" s="126"/>
      <c r="G18" s="15"/>
    </row>
    <row r="19" spans="1:7" s="22" customFormat="1" ht="18.75" customHeight="1" x14ac:dyDescent="0.25">
      <c r="A19" s="57">
        <v>460000</v>
      </c>
      <c r="B19" s="58" t="s">
        <v>76</v>
      </c>
      <c r="C19" s="58"/>
      <c r="D19" s="26"/>
      <c r="E19" s="26"/>
      <c r="F19" s="26"/>
      <c r="G19" s="59"/>
    </row>
    <row r="20" spans="1:7" s="56" customFormat="1" ht="18.75" customHeight="1" x14ac:dyDescent="0.25">
      <c r="A20" s="52">
        <v>140528</v>
      </c>
      <c r="B20" s="53" t="s">
        <v>126</v>
      </c>
      <c r="C20" s="53" t="s">
        <v>230</v>
      </c>
      <c r="D20" s="26">
        <v>4681</v>
      </c>
      <c r="E20" s="54">
        <v>7.3</v>
      </c>
      <c r="F20" s="26">
        <f t="shared" ref="F20:F25" si="0">D20+ROUNDDOWN(D20*E20/100,0)</f>
        <v>5022</v>
      </c>
      <c r="G20" s="55"/>
    </row>
    <row r="21" spans="1:7" s="56" customFormat="1" ht="18.75" customHeight="1" x14ac:dyDescent="0.25">
      <c r="A21" s="52">
        <v>140591</v>
      </c>
      <c r="B21" s="53" t="s">
        <v>127</v>
      </c>
      <c r="C21" s="53" t="s">
        <v>230</v>
      </c>
      <c r="D21" s="26">
        <v>4681</v>
      </c>
      <c r="E21" s="54">
        <v>7.3</v>
      </c>
      <c r="F21" s="26">
        <f t="shared" si="0"/>
        <v>5022</v>
      </c>
      <c r="G21" s="55"/>
    </row>
    <row r="22" spans="1:7" s="56" customFormat="1" ht="18.75" customHeight="1" x14ac:dyDescent="0.25">
      <c r="A22" s="52">
        <v>140446</v>
      </c>
      <c r="B22" s="53" t="s">
        <v>129</v>
      </c>
      <c r="C22" s="53" t="s">
        <v>231</v>
      </c>
      <c r="D22" s="26">
        <v>597</v>
      </c>
      <c r="E22" s="54">
        <v>7.3</v>
      </c>
      <c r="F22" s="26">
        <f t="shared" si="0"/>
        <v>640</v>
      </c>
      <c r="G22" s="55"/>
    </row>
    <row r="23" spans="1:7" s="56" customFormat="1" ht="18.75" customHeight="1" x14ac:dyDescent="0.25">
      <c r="A23" s="52">
        <v>140513</v>
      </c>
      <c r="B23" s="53" t="s">
        <v>130</v>
      </c>
      <c r="C23" s="53" t="s">
        <v>232</v>
      </c>
      <c r="D23" s="26">
        <v>1285</v>
      </c>
      <c r="E23" s="54">
        <v>7.3</v>
      </c>
      <c r="F23" s="26">
        <f t="shared" si="0"/>
        <v>1378</v>
      </c>
      <c r="G23" s="55"/>
    </row>
    <row r="24" spans="1:7" s="56" customFormat="1" ht="18.75" customHeight="1" x14ac:dyDescent="0.25">
      <c r="A24" s="52">
        <v>140607</v>
      </c>
      <c r="B24" s="53" t="s">
        <v>133</v>
      </c>
      <c r="C24" s="53" t="s">
        <v>232</v>
      </c>
      <c r="D24" s="26">
        <v>1412</v>
      </c>
      <c r="E24" s="54">
        <v>7.3</v>
      </c>
      <c r="F24" s="26">
        <f t="shared" si="0"/>
        <v>1515</v>
      </c>
      <c r="G24" s="55"/>
    </row>
    <row r="25" spans="1:7" s="56" customFormat="1" ht="47.25" x14ac:dyDescent="0.25">
      <c r="A25" s="52">
        <v>140524</v>
      </c>
      <c r="B25" s="53" t="s">
        <v>135</v>
      </c>
      <c r="C25" s="53" t="s">
        <v>230</v>
      </c>
      <c r="D25" s="48">
        <v>4088</v>
      </c>
      <c r="E25" s="54">
        <v>7.3</v>
      </c>
      <c r="F25" s="26">
        <f t="shared" si="0"/>
        <v>4386</v>
      </c>
      <c r="G25" s="55" t="s">
        <v>136</v>
      </c>
    </row>
    <row r="26" spans="1:7" s="22" customFormat="1" x14ac:dyDescent="0.25">
      <c r="A26" s="57">
        <v>470000</v>
      </c>
      <c r="B26" s="58" t="s">
        <v>77</v>
      </c>
      <c r="C26" s="58"/>
      <c r="D26" s="26"/>
      <c r="E26" s="26"/>
      <c r="F26" s="26"/>
      <c r="G26" s="59"/>
    </row>
    <row r="27" spans="1:7" s="22" customFormat="1" ht="18.75" customHeight="1" x14ac:dyDescent="0.25">
      <c r="A27" s="52">
        <v>140523</v>
      </c>
      <c r="B27" s="53" t="s">
        <v>128</v>
      </c>
      <c r="C27" s="53" t="s">
        <v>232</v>
      </c>
      <c r="D27" s="26">
        <v>826</v>
      </c>
      <c r="E27" s="54">
        <v>7.3</v>
      </c>
      <c r="F27" s="26">
        <f>D27+ROUNDDOWN(D27*E27/100,0)</f>
        <v>886</v>
      </c>
      <c r="G27" s="55"/>
    </row>
    <row r="28" spans="1:7" s="22" customFormat="1" x14ac:dyDescent="0.25">
      <c r="A28" s="57">
        <v>480000</v>
      </c>
      <c r="B28" s="58" t="s">
        <v>160</v>
      </c>
      <c r="C28" s="58"/>
      <c r="D28" s="26"/>
      <c r="E28" s="26"/>
      <c r="F28" s="26"/>
      <c r="G28" s="59"/>
    </row>
    <row r="29" spans="1:7" s="22" customFormat="1" x14ac:dyDescent="0.25">
      <c r="A29" s="52">
        <v>140592</v>
      </c>
      <c r="B29" s="53" t="s">
        <v>190</v>
      </c>
      <c r="C29" s="53" t="s">
        <v>234</v>
      </c>
      <c r="D29" s="26">
        <v>2937</v>
      </c>
      <c r="E29" s="54">
        <v>7.3</v>
      </c>
      <c r="F29" s="26">
        <f t="shared" ref="F29:F33" si="1">D29+ROUNDDOWN(D29*E29/100,0)</f>
        <v>3151</v>
      </c>
      <c r="G29" s="55"/>
    </row>
    <row r="30" spans="1:7" s="22" customFormat="1" ht="31.5" x14ac:dyDescent="0.25">
      <c r="A30" s="52">
        <v>140593</v>
      </c>
      <c r="B30" s="53" t="s">
        <v>191</v>
      </c>
      <c r="C30" s="53" t="s">
        <v>234</v>
      </c>
      <c r="D30" s="26">
        <v>4039</v>
      </c>
      <c r="E30" s="54">
        <v>7.3</v>
      </c>
      <c r="F30" s="26">
        <f t="shared" si="1"/>
        <v>4333</v>
      </c>
      <c r="G30" s="55"/>
    </row>
    <row r="31" spans="1:7" s="22" customFormat="1" ht="31.5" x14ac:dyDescent="0.25">
      <c r="A31" s="52">
        <v>140594</v>
      </c>
      <c r="B31" s="53" t="s">
        <v>192</v>
      </c>
      <c r="C31" s="53" t="s">
        <v>234</v>
      </c>
      <c r="D31" s="26">
        <v>5508</v>
      </c>
      <c r="E31" s="54">
        <v>7.3</v>
      </c>
      <c r="F31" s="26">
        <f t="shared" si="1"/>
        <v>5910</v>
      </c>
      <c r="G31" s="55"/>
    </row>
    <row r="32" spans="1:7" s="22" customFormat="1" ht="31.5" x14ac:dyDescent="0.25">
      <c r="A32" s="52">
        <v>140595</v>
      </c>
      <c r="B32" s="53" t="s">
        <v>193</v>
      </c>
      <c r="C32" s="53" t="s">
        <v>234</v>
      </c>
      <c r="D32" s="26">
        <v>2754</v>
      </c>
      <c r="E32" s="54">
        <v>7.3</v>
      </c>
      <c r="F32" s="26">
        <f t="shared" si="1"/>
        <v>2955</v>
      </c>
      <c r="G32" s="55"/>
    </row>
    <row r="33" spans="1:7" s="22" customFormat="1" ht="31.5" x14ac:dyDescent="0.25">
      <c r="A33" s="52">
        <v>140596</v>
      </c>
      <c r="B33" s="53" t="s">
        <v>194</v>
      </c>
      <c r="C33" s="53" t="s">
        <v>234</v>
      </c>
      <c r="D33" s="26">
        <v>4222</v>
      </c>
      <c r="E33" s="54">
        <v>7.3</v>
      </c>
      <c r="F33" s="26">
        <f t="shared" si="1"/>
        <v>4530</v>
      </c>
      <c r="G33" s="55"/>
    </row>
  </sheetData>
  <autoFilter ref="A16:G33"/>
  <mergeCells count="7">
    <mergeCell ref="B8:G8"/>
    <mergeCell ref="B9:G9"/>
    <mergeCell ref="B10:G10"/>
    <mergeCell ref="C16:C18"/>
    <mergeCell ref="D16:D18"/>
    <mergeCell ref="E16:E18"/>
    <mergeCell ref="F16:F18"/>
  </mergeCells>
  <pageMargins left="0.78740157480314965" right="0.39370078740157483" top="0.78740157480314965" bottom="0.39370078740157483" header="0" footer="0.19685039370078741"/>
  <pageSetup paperSize="9" scale="87" fitToHeight="0" orientation="landscape" r:id="rId1"/>
  <headerFooter alignWithMargins="0">
    <oddHeader xml:space="preserve">&amp;C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10</vt:i4>
      </vt:variant>
    </vt:vector>
  </HeadingPairs>
  <TitlesOfParts>
    <vt:vector size="23" baseType="lpstr">
      <vt:lpstr>Общие указания</vt:lpstr>
      <vt:lpstr>Прейскурант 4-Р.СИ</vt:lpstr>
      <vt:lpstr>на удаление</vt:lpstr>
      <vt:lpstr>на введение</vt:lpstr>
      <vt:lpstr>2200</vt:lpstr>
      <vt:lpstr>4101-2</vt:lpstr>
      <vt:lpstr>4107</vt:lpstr>
      <vt:lpstr>4301</vt:lpstr>
      <vt:lpstr>4302</vt:lpstr>
      <vt:lpstr>4303</vt:lpstr>
      <vt:lpstr>4402</vt:lpstr>
      <vt:lpstr>4501</vt:lpstr>
      <vt:lpstr>4600</vt:lpstr>
      <vt:lpstr>'2200'!Заголовки_для_печати</vt:lpstr>
      <vt:lpstr>'4101-2'!Заголовки_для_печати</vt:lpstr>
      <vt:lpstr>'4107'!Заголовки_для_печати</vt:lpstr>
      <vt:lpstr>'4301'!Заголовки_для_печати</vt:lpstr>
      <vt:lpstr>'4302'!Заголовки_для_печати</vt:lpstr>
      <vt:lpstr>'4303'!Заголовки_для_печати</vt:lpstr>
      <vt:lpstr>'4402'!Заголовки_для_печати</vt:lpstr>
      <vt:lpstr>'4501'!Заголовки_для_печати</vt:lpstr>
      <vt:lpstr>'4600'!Заголовки_для_печати</vt:lpstr>
      <vt:lpstr>'Прейскурант 4-Р.СИ'!Заголовки_для_печати</vt:lpstr>
    </vt:vector>
  </TitlesOfParts>
  <Company>Elcom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Марина А. Урусова</cp:lastModifiedBy>
  <cp:lastPrinted>2023-08-09T03:26:30Z</cp:lastPrinted>
  <dcterms:created xsi:type="dcterms:W3CDTF">1997-11-12T05:40:13Z</dcterms:created>
  <dcterms:modified xsi:type="dcterms:W3CDTF">2024-11-07T10:47:40Z</dcterms:modified>
</cp:coreProperties>
</file>